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Výsledky 2019" sheetId="1" r:id="rId1"/>
    <sheet name="Vyhodnotenie" sheetId="2" r:id="rId2"/>
    <sheet name="10,8 km beh 2019" sheetId="3" r:id="rId3"/>
    <sheet name="Detí 2019" sheetId="4" r:id="rId4"/>
    <sheet name="Podhradie 10" sheetId="5" r:id="rId5"/>
    <sheet name="Podhradie 22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<sst xmlns="http://schemas.openxmlformats.org/spreadsheetml/2006/main" count="874" uniqueCount="210">
  <si>
    <t>Meno</t>
  </si>
  <si>
    <t>Oddiel</t>
  </si>
  <si>
    <t>Čas</t>
  </si>
  <si>
    <t>m</t>
  </si>
  <si>
    <t>ž</t>
  </si>
  <si>
    <t>m/ž</t>
  </si>
  <si>
    <t>Kat.</t>
  </si>
  <si>
    <t>Štart. číslo</t>
  </si>
  <si>
    <t>Košice</t>
  </si>
  <si>
    <t>Výsledky spracovala: Bucová Anna</t>
  </si>
  <si>
    <t>Rok nar.</t>
  </si>
  <si>
    <t>Hlavný rozhodca: Buc Peter peter.buc59@gmail.com 0905 299 189</t>
  </si>
  <si>
    <t>Prešov</t>
  </si>
  <si>
    <t>22,8 km</t>
  </si>
  <si>
    <t>Levoča</t>
  </si>
  <si>
    <t>ŽSR Košice</t>
  </si>
  <si>
    <t>Štát</t>
  </si>
  <si>
    <t>SVK</t>
  </si>
  <si>
    <t>Por. číslo</t>
  </si>
  <si>
    <t>Priezvisko</t>
  </si>
  <si>
    <t>Bačík</t>
  </si>
  <si>
    <t>Pribičko</t>
  </si>
  <si>
    <t>Semanová</t>
  </si>
  <si>
    <t>Tisza</t>
  </si>
  <si>
    <t>Tiszová</t>
  </si>
  <si>
    <t>Peter</t>
  </si>
  <si>
    <t>Jozef</t>
  </si>
  <si>
    <t>Tibor</t>
  </si>
  <si>
    <t>Ján</t>
  </si>
  <si>
    <t>Vladimír</t>
  </si>
  <si>
    <t>Alžbeta</t>
  </si>
  <si>
    <t>Adrián</t>
  </si>
  <si>
    <t>Spišské Podhradie</t>
  </si>
  <si>
    <t>Marek</t>
  </si>
  <si>
    <t>Knapík</t>
  </si>
  <si>
    <t>Michal</t>
  </si>
  <si>
    <t>Pavol</t>
  </si>
  <si>
    <t>10,8 km</t>
  </si>
  <si>
    <t>Matej</t>
  </si>
  <si>
    <t>Daniel</t>
  </si>
  <si>
    <t>Varga</t>
  </si>
  <si>
    <t>Pavlov</t>
  </si>
  <si>
    <t>Miroslav</t>
  </si>
  <si>
    <t>Smolár</t>
  </si>
  <si>
    <t>Július</t>
  </si>
  <si>
    <t>Pataky</t>
  </si>
  <si>
    <t>Papcun</t>
  </si>
  <si>
    <t>Patrik</t>
  </si>
  <si>
    <t>Ľubomír</t>
  </si>
  <si>
    <t>Balogh</t>
  </si>
  <si>
    <t>TJ Obal servis Košice</t>
  </si>
  <si>
    <t>Holečková</t>
  </si>
  <si>
    <t>Zuzana</t>
  </si>
  <si>
    <t>Boďo</t>
  </si>
  <si>
    <t>Denis</t>
  </si>
  <si>
    <t>Martin</t>
  </si>
  <si>
    <t>Jakub</t>
  </si>
  <si>
    <t>Pasterňák</t>
  </si>
  <si>
    <t>Jerguš</t>
  </si>
  <si>
    <t>Faltín</t>
  </si>
  <si>
    <t>Lacko</t>
  </si>
  <si>
    <t>Por. čís.</t>
  </si>
  <si>
    <t>dátum</t>
  </si>
  <si>
    <t>Por.v kat.</t>
  </si>
  <si>
    <t>Št.č.</t>
  </si>
  <si>
    <t>Spišská Nová Ves</t>
  </si>
  <si>
    <t>Kalouseková</t>
  </si>
  <si>
    <t>Adela</t>
  </si>
  <si>
    <t>Anna</t>
  </si>
  <si>
    <t>Kamas</t>
  </si>
  <si>
    <t>Tomáš</t>
  </si>
  <si>
    <t>TJ Tatran Spišská Nová Ves</t>
  </si>
  <si>
    <t>Igor</t>
  </si>
  <si>
    <t>Metropol Košice</t>
  </si>
  <si>
    <t>Jaroslav</t>
  </si>
  <si>
    <t>AC Michalovce</t>
  </si>
  <si>
    <t>MŠK Spišské Podhradie</t>
  </si>
  <si>
    <t>Pentráková</t>
  </si>
  <si>
    <t>Eva</t>
  </si>
  <si>
    <t>Zlatka</t>
  </si>
  <si>
    <t>Katarína</t>
  </si>
  <si>
    <t>TMS International Košice</t>
  </si>
  <si>
    <t>Vastušková</t>
  </si>
  <si>
    <t>Iveta</t>
  </si>
  <si>
    <t>Poprad</t>
  </si>
  <si>
    <t>Milan</t>
  </si>
  <si>
    <t>Kondrát</t>
  </si>
  <si>
    <t>Richard</t>
  </si>
  <si>
    <t>Banská Štiavnica</t>
  </si>
  <si>
    <t>Kondrátová</t>
  </si>
  <si>
    <t>Dominika</t>
  </si>
  <si>
    <t>Z</t>
  </si>
  <si>
    <t>Matúš</t>
  </si>
  <si>
    <t>Repaský</t>
  </si>
  <si>
    <t>Bača</t>
  </si>
  <si>
    <t>Fabrici</t>
  </si>
  <si>
    <t>Kotrády</t>
  </si>
  <si>
    <t>Steiner</t>
  </si>
  <si>
    <t>Valter</t>
  </si>
  <si>
    <t>Jana</t>
  </si>
  <si>
    <t>D</t>
  </si>
  <si>
    <t>G</t>
  </si>
  <si>
    <t>muži - absolútne poradie</t>
  </si>
  <si>
    <t>ženy - absolútne poradie</t>
  </si>
  <si>
    <t>Por.č</t>
  </si>
  <si>
    <t>Výsledková listina "20 mierových kilometrov okolo Spišského hradu"  zo dňa 1.9.2019</t>
  </si>
  <si>
    <t>36. Ročník</t>
  </si>
  <si>
    <t>Výsledková listina "20 mierových kilometrov okolo Spišského hradu"  dňa 1.9.2019</t>
  </si>
  <si>
    <t>Lorinc</t>
  </si>
  <si>
    <t>O5 BK Furča Košice</t>
  </si>
  <si>
    <t>Jančuška</t>
  </si>
  <si>
    <t>ŠK Kriváň Liptovská Ondrašová</t>
  </si>
  <si>
    <t>František</t>
  </si>
  <si>
    <t>AK Slávia TU Košice</t>
  </si>
  <si>
    <t>Patáková</t>
  </si>
  <si>
    <t>Martina</t>
  </si>
  <si>
    <t>Šimo</t>
  </si>
  <si>
    <t>Závojnová</t>
  </si>
  <si>
    <t>ProRum Moldava</t>
  </si>
  <si>
    <t>Długosz</t>
  </si>
  <si>
    <t>Franciszek</t>
  </si>
  <si>
    <t>Newag</t>
  </si>
  <si>
    <t>Gernáth</t>
  </si>
  <si>
    <t>Hrinda</t>
  </si>
  <si>
    <t>HAPLUS running Team</t>
  </si>
  <si>
    <t>Maroš</t>
  </si>
  <si>
    <t>Hrubovská</t>
  </si>
  <si>
    <t>Miroslava</t>
  </si>
  <si>
    <t>Vranov nad Topľou</t>
  </si>
  <si>
    <t>Jakab</t>
  </si>
  <si>
    <t>Attila</t>
  </si>
  <si>
    <t>ProRun Moldava</t>
  </si>
  <si>
    <t>Kandra</t>
  </si>
  <si>
    <t>Rastislav</t>
  </si>
  <si>
    <t>Spišské Vlachy</t>
  </si>
  <si>
    <t>Klenovič</t>
  </si>
  <si>
    <t>Samuel</t>
  </si>
  <si>
    <t>Kopčáková Seligová</t>
  </si>
  <si>
    <t>Beáta</t>
  </si>
  <si>
    <t>Litecká Petreková</t>
  </si>
  <si>
    <t>Litecký</t>
  </si>
  <si>
    <t>Mariusz</t>
  </si>
  <si>
    <t>Papiez</t>
  </si>
  <si>
    <t>MOK Mszana Dolna</t>
  </si>
  <si>
    <t>Sulkowska</t>
  </si>
  <si>
    <t>Limanowa</t>
  </si>
  <si>
    <t>Šima</t>
  </si>
  <si>
    <t>Marián</t>
  </si>
  <si>
    <t>Industrial Solution Košice</t>
  </si>
  <si>
    <t>Tužinčin</t>
  </si>
  <si>
    <t>POL</t>
  </si>
  <si>
    <t>Čech</t>
  </si>
  <si>
    <t>Bogár</t>
  </si>
  <si>
    <t>János</t>
  </si>
  <si>
    <t>Hegyalja 2050</t>
  </si>
  <si>
    <t>HUN</t>
  </si>
  <si>
    <t>Ildiko</t>
  </si>
  <si>
    <t>Mikolaj</t>
  </si>
  <si>
    <t>žiaci II (11-14 rokov 2005-2008 ) 1200 m</t>
  </si>
  <si>
    <t>žiaci I (7-10 rokov 2009-2012 ) 500 m</t>
  </si>
  <si>
    <t>baby preteky  (6 r.a mladší 2013-2019 ) 200 m</t>
  </si>
  <si>
    <t>Wydra</t>
  </si>
  <si>
    <t>Jan</t>
  </si>
  <si>
    <t>MOK Mzana Dolna</t>
  </si>
  <si>
    <t>Fuker</t>
  </si>
  <si>
    <t>Chata Maraton Sp. Nová Ves</t>
  </si>
  <si>
    <t>Cmorej</t>
  </si>
  <si>
    <t>Spišský Štvrtok</t>
  </si>
  <si>
    <t>Hritz</t>
  </si>
  <si>
    <t>Dávid</t>
  </si>
  <si>
    <t>Gelnica</t>
  </si>
  <si>
    <t>Arthur</t>
  </si>
  <si>
    <t>Valigura</t>
  </si>
  <si>
    <t>Fľaková</t>
  </si>
  <si>
    <t>Danka</t>
  </si>
  <si>
    <t>Slebodníková</t>
  </si>
  <si>
    <t>Hodák</t>
  </si>
  <si>
    <t>Lukčo</t>
  </si>
  <si>
    <t>Nováčany</t>
  </si>
  <si>
    <t>Šefčík</t>
  </si>
  <si>
    <t>Obec Bijacovce</t>
  </si>
  <si>
    <t>Stanislav</t>
  </si>
  <si>
    <t>Norbert</t>
  </si>
  <si>
    <t>Boržík</t>
  </si>
  <si>
    <t>Kalousek</t>
  </si>
  <si>
    <t>Roman</t>
  </si>
  <si>
    <t>Kalafut</t>
  </si>
  <si>
    <t>Karolína</t>
  </si>
  <si>
    <t>Kukoľová</t>
  </si>
  <si>
    <t>Natália</t>
  </si>
  <si>
    <t>Kučera</t>
  </si>
  <si>
    <t>Cyprián</t>
  </si>
  <si>
    <t>Oliver</t>
  </si>
  <si>
    <t>HO1715 Poprad</t>
  </si>
  <si>
    <t>Puchala</t>
  </si>
  <si>
    <t>TDM Krompachy</t>
  </si>
  <si>
    <t>Longauer</t>
  </si>
  <si>
    <t>Filip</t>
  </si>
  <si>
    <t xml:space="preserve">Holečko </t>
  </si>
  <si>
    <t>Faltýnová</t>
  </si>
  <si>
    <t>Nina</t>
  </si>
  <si>
    <t>Dolák</t>
  </si>
  <si>
    <t>ženy</t>
  </si>
  <si>
    <t>muži</t>
  </si>
  <si>
    <r>
      <t xml:space="preserve">     </t>
    </r>
    <r>
      <rPr>
        <b/>
        <sz val="8"/>
        <color indexed="9"/>
        <rFont val="Arial"/>
        <family val="2"/>
      </rPr>
      <t>.</t>
    </r>
    <r>
      <rPr>
        <b/>
        <sz val="8"/>
        <color indexed="8"/>
        <rFont val="Arial"/>
        <family val="2"/>
      </rPr>
      <t xml:space="preserve"> </t>
    </r>
  </si>
  <si>
    <t>muži od 40 do 49 rokov</t>
  </si>
  <si>
    <t>muži od 50 do 59 rokov</t>
  </si>
  <si>
    <t>muži nad 60 rokov</t>
  </si>
  <si>
    <t>ženy od 40 do 49 rokov</t>
  </si>
  <si>
    <t>ženy nad 50 rokov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</si>
</sst>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color indexed="3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1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4" fillId="10" borderId="1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74" fillId="0" borderId="11" xfId="0" applyFont="1" applyBorder="1" applyAlignment="1">
      <alignment horizontal="center"/>
    </xf>
    <xf numFmtId="0" fontId="74" fillId="32" borderId="11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/>
    </xf>
    <xf numFmtId="21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4" fillId="32" borderId="10" xfId="0" applyFont="1" applyFill="1" applyBorder="1" applyAlignment="1">
      <alignment wrapText="1"/>
    </xf>
    <xf numFmtId="0" fontId="74" fillId="32" borderId="10" xfId="0" applyFont="1" applyFill="1" applyBorder="1" applyAlignment="1">
      <alignment horizontal="center" wrapText="1"/>
    </xf>
    <xf numFmtId="0" fontId="74" fillId="32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left" wrapText="1"/>
    </xf>
    <xf numFmtId="0" fontId="74" fillId="32" borderId="10" xfId="0" applyFont="1" applyFill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0" applyFont="1" applyFill="1" applyBorder="1" applyAlignment="1">
      <alignment horizontal="left"/>
    </xf>
    <xf numFmtId="0" fontId="76" fillId="32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32" borderId="10" xfId="0" applyFont="1" applyFill="1" applyBorder="1" applyAlignment="1">
      <alignment wrapText="1"/>
    </xf>
    <xf numFmtId="0" fontId="75" fillId="32" borderId="10" xfId="0" applyFont="1" applyFill="1" applyBorder="1" applyAlignment="1">
      <alignment horizontal="center" wrapText="1"/>
    </xf>
    <xf numFmtId="0" fontId="76" fillId="32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32" borderId="0" xfId="0" applyFont="1" applyFill="1" applyBorder="1" applyAlignment="1">
      <alignment wrapText="1"/>
    </xf>
    <xf numFmtId="0" fontId="75" fillId="0" borderId="0" xfId="0" applyFont="1" applyBorder="1" applyAlignment="1">
      <alignment horizontal="center"/>
    </xf>
    <xf numFmtId="0" fontId="75" fillId="32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75" fillId="32" borderId="10" xfId="0" applyFont="1" applyFill="1" applyBorder="1" applyAlignment="1">
      <alignment horizontal="left" wrapText="1"/>
    </xf>
    <xf numFmtId="0" fontId="75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21" fontId="76" fillId="0" borderId="10" xfId="0" applyNumberFormat="1" applyFont="1" applyBorder="1" applyAlignment="1">
      <alignment horizontal="center"/>
    </xf>
    <xf numFmtId="0" fontId="7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7" fillId="0" borderId="10" xfId="0" applyFont="1" applyBorder="1" applyAlignment="1">
      <alignment/>
    </xf>
    <xf numFmtId="0" fontId="77" fillId="32" borderId="1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77" fillId="32" borderId="0" xfId="0" applyFont="1" applyFill="1" applyBorder="1" applyAlignment="1">
      <alignment wrapText="1"/>
    </xf>
    <xf numFmtId="0" fontId="75" fillId="0" borderId="10" xfId="0" applyFont="1" applyBorder="1" applyAlignment="1">
      <alignment/>
    </xf>
    <xf numFmtId="0" fontId="75" fillId="32" borderId="1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74" fillId="32" borderId="11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76" fillId="0" borderId="10" xfId="0" applyFont="1" applyBorder="1" applyAlignment="1">
      <alignment horizontal="left" wrapText="1"/>
    </xf>
    <xf numFmtId="0" fontId="76" fillId="32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8" fillId="0" borderId="10" xfId="0" applyFont="1" applyFill="1" applyBorder="1" applyAlignment="1">
      <alignment horizontal="center"/>
    </xf>
    <xf numFmtId="21" fontId="79" fillId="0" borderId="10" xfId="0" applyNumberFormat="1" applyFont="1" applyBorder="1" applyAlignment="1">
      <alignment horizontal="center"/>
    </xf>
    <xf numFmtId="0" fontId="78" fillId="32" borderId="10" xfId="0" applyFont="1" applyFill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9" fillId="0" borderId="12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78" fillId="0" borderId="12" xfId="0" applyFont="1" applyFill="1" applyBorder="1" applyAlignment="1">
      <alignment horizontal="center"/>
    </xf>
    <xf numFmtId="0" fontId="78" fillId="32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left"/>
    </xf>
    <xf numFmtId="0" fontId="80" fillId="32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1" fontId="74" fillId="0" borderId="1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79" fillId="0" borderId="0" xfId="0" applyFont="1" applyBorder="1" applyAlignment="1">
      <alignment horizontal="center"/>
    </xf>
    <xf numFmtId="0" fontId="80" fillId="32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21" fontId="76" fillId="0" borderId="0" xfId="0" applyNumberFormat="1" applyFont="1" applyBorder="1" applyAlignment="1">
      <alignment horizontal="center"/>
    </xf>
    <xf numFmtId="0" fontId="80" fillId="32" borderId="0" xfId="0" applyFont="1" applyFill="1" applyBorder="1" applyAlignment="1">
      <alignment horizontal="left" wrapText="1"/>
    </xf>
    <xf numFmtId="0" fontId="74" fillId="32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6" fillId="32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3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9" fillId="0" borderId="11" xfId="0" applyFont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32" borderId="0" xfId="0" applyFont="1" applyFill="1" applyBorder="1" applyAlignment="1">
      <alignment horizontal="center"/>
    </xf>
    <xf numFmtId="0" fontId="78" fillId="32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21" fontId="8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81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1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21" fontId="83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83" fillId="0" borderId="10" xfId="0" applyFont="1" applyBorder="1" applyAlignment="1">
      <alignment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81" fillId="0" borderId="10" xfId="0" applyFont="1" applyFill="1" applyBorder="1" applyAlignment="1">
      <alignment horizontal="center"/>
    </xf>
    <xf numFmtId="21" fontId="82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6" fillId="32" borderId="10" xfId="0" applyFont="1" applyFill="1" applyBorder="1" applyAlignment="1">
      <alignment horizontal="left" wrapText="1"/>
    </xf>
    <xf numFmtId="0" fontId="84" fillId="32" borderId="10" xfId="0" applyFont="1" applyFill="1" applyBorder="1" applyAlignment="1">
      <alignment wrapText="1"/>
    </xf>
    <xf numFmtId="0" fontId="86" fillId="0" borderId="11" xfId="0" applyFont="1" applyBorder="1" applyAlignment="1">
      <alignment horizontal="center"/>
    </xf>
    <xf numFmtId="1" fontId="84" fillId="0" borderId="10" xfId="0" applyNumberFormat="1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21" fontId="86" fillId="0" borderId="10" xfId="0" applyNumberFormat="1" applyFont="1" applyBorder="1" applyAlignment="1">
      <alignment horizontal="center"/>
    </xf>
    <xf numFmtId="0" fontId="86" fillId="10" borderId="10" xfId="0" applyFont="1" applyFill="1" applyBorder="1" applyAlignment="1">
      <alignment horizontal="center" wrapText="1"/>
    </xf>
    <xf numFmtId="0" fontId="86" fillId="0" borderId="0" xfId="0" applyFont="1" applyAlignment="1">
      <alignment/>
    </xf>
    <xf numFmtId="0" fontId="86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 horizontal="center" wrapText="1"/>
    </xf>
    <xf numFmtId="21" fontId="85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wrapText="1"/>
    </xf>
    <xf numFmtId="0" fontId="87" fillId="32" borderId="10" xfId="0" applyFont="1" applyFill="1" applyBorder="1" applyAlignment="1">
      <alignment wrapText="1"/>
    </xf>
    <xf numFmtId="0" fontId="89" fillId="0" borderId="10" xfId="0" applyFont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21" fontId="89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0" fontId="89" fillId="0" borderId="0" xfId="0" applyFont="1" applyAlignment="1">
      <alignment/>
    </xf>
    <xf numFmtId="0" fontId="88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 wrapText="1"/>
    </xf>
    <xf numFmtId="21" fontId="88" fillId="0" borderId="1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0" fillId="0" borderId="10" xfId="0" applyFont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78" fillId="32" borderId="10" xfId="0" applyFont="1" applyFill="1" applyBorder="1" applyAlignment="1">
      <alignment horizontal="left" wrapText="1"/>
    </xf>
    <xf numFmtId="0" fontId="78" fillId="32" borderId="11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8" fillId="0" borderId="14" xfId="0" applyFont="1" applyBorder="1" applyAlignment="1">
      <alignment horizontal="center"/>
    </xf>
    <xf numFmtId="0" fontId="80" fillId="32" borderId="12" xfId="0" applyFont="1" applyFill="1" applyBorder="1" applyAlignment="1">
      <alignment horizontal="left" wrapText="1"/>
    </xf>
    <xf numFmtId="0" fontId="78" fillId="0" borderId="12" xfId="0" applyFont="1" applyBorder="1" applyAlignment="1">
      <alignment horizontal="center"/>
    </xf>
    <xf numFmtId="0" fontId="78" fillId="32" borderId="14" xfId="0" applyFont="1" applyFill="1" applyBorder="1" applyAlignment="1">
      <alignment horizontal="center" wrapText="1"/>
    </xf>
    <xf numFmtId="0" fontId="78" fillId="32" borderId="12" xfId="0" applyFont="1" applyFill="1" applyBorder="1" applyAlignment="1">
      <alignment horizontal="left" wrapText="1"/>
    </xf>
    <xf numFmtId="0" fontId="78" fillId="0" borderId="14" xfId="0" applyFont="1" applyFill="1" applyBorder="1" applyAlignment="1">
      <alignment horizontal="center"/>
    </xf>
    <xf numFmtId="21" fontId="79" fillId="0" borderId="12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32" borderId="0" xfId="0" applyFont="1" applyFill="1" applyBorder="1" applyAlignment="1">
      <alignment horizontal="left" wrapText="1"/>
    </xf>
    <xf numFmtId="21" fontId="79" fillId="0" borderId="0" xfId="0" applyNumberFormat="1" applyFont="1" applyBorder="1" applyAlignment="1">
      <alignment horizontal="center"/>
    </xf>
    <xf numFmtId="0" fontId="78" fillId="32" borderId="1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0" fillId="0" borderId="12" xfId="0" applyFont="1" applyBorder="1" applyAlignment="1">
      <alignment horizontal="left"/>
    </xf>
    <xf numFmtId="0" fontId="78" fillId="32" borderId="12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81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0" xfId="0" applyFont="1" applyBorder="1" applyAlignment="1">
      <alignment horizontal="left" wrapText="1"/>
    </xf>
    <xf numFmtId="0" fontId="81" fillId="32" borderId="10" xfId="0" applyFont="1" applyFill="1" applyBorder="1" applyAlignment="1">
      <alignment horizontal="center"/>
    </xf>
    <xf numFmtId="0" fontId="81" fillId="32" borderId="10" xfId="0" applyFont="1" applyFill="1" applyBorder="1" applyAlignment="1">
      <alignment horizontal="center" wrapText="1"/>
    </xf>
    <xf numFmtId="0" fontId="81" fillId="0" borderId="10" xfId="0" applyFont="1" applyBorder="1" applyAlignment="1">
      <alignment horizontal="left" wrapText="1"/>
    </xf>
    <xf numFmtId="0" fontId="83" fillId="0" borderId="11" xfId="0" applyFont="1" applyBorder="1" applyAlignment="1">
      <alignment horizontal="center"/>
    </xf>
    <xf numFmtId="0" fontId="83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2" fillId="0" borderId="12" xfId="0" applyFont="1" applyBorder="1" applyAlignment="1">
      <alignment horizontal="center"/>
    </xf>
    <xf numFmtId="0" fontId="83" fillId="32" borderId="10" xfId="0" applyFont="1" applyFill="1" applyBorder="1" applyAlignment="1">
      <alignment horizontal="left" wrapText="1"/>
    </xf>
    <xf numFmtId="0" fontId="81" fillId="32" borderId="10" xfId="0" applyFont="1" applyFill="1" applyBorder="1" applyAlignment="1">
      <alignment wrapText="1"/>
    </xf>
    <xf numFmtId="0" fontId="81" fillId="32" borderId="10" xfId="0" applyFont="1" applyFill="1" applyBorder="1" applyAlignment="1">
      <alignment horizontal="left" wrapText="1"/>
    </xf>
    <xf numFmtId="0" fontId="84" fillId="0" borderId="10" xfId="0" applyFont="1" applyFill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6" fillId="33" borderId="10" xfId="0" applyFont="1" applyFill="1" applyBorder="1" applyAlignment="1">
      <alignment wrapText="1"/>
    </xf>
    <xf numFmtId="0" fontId="84" fillId="33" borderId="10" xfId="0" applyFont="1" applyFill="1" applyBorder="1" applyAlignment="1">
      <alignment wrapText="1"/>
    </xf>
    <xf numFmtId="0" fontId="84" fillId="32" borderId="10" xfId="0" applyFont="1" applyFill="1" applyBorder="1" applyAlignment="1">
      <alignment horizontal="center"/>
    </xf>
    <xf numFmtId="0" fontId="84" fillId="32" borderId="11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 wrapText="1"/>
    </xf>
    <xf numFmtId="46" fontId="85" fillId="0" borderId="10" xfId="0" applyNumberFormat="1" applyFont="1" applyBorder="1" applyAlignment="1">
      <alignment horizontal="center"/>
    </xf>
    <xf numFmtId="0" fontId="84" fillId="32" borderId="10" xfId="0" applyFont="1" applyFill="1" applyBorder="1" applyAlignment="1">
      <alignment horizontal="center" wrapText="1"/>
    </xf>
    <xf numFmtId="0" fontId="84" fillId="32" borderId="10" xfId="0" applyFont="1" applyFill="1" applyBorder="1" applyAlignment="1">
      <alignment horizontal="left" wrapText="1"/>
    </xf>
    <xf numFmtId="0" fontId="84" fillId="33" borderId="11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87" fillId="32" borderId="1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left"/>
    </xf>
    <xf numFmtId="0" fontId="87" fillId="32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horizontal="center" wrapText="1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82" fillId="0" borderId="10" xfId="0" applyFont="1" applyBorder="1" applyAlignment="1">
      <alignment wrapText="1"/>
    </xf>
    <xf numFmtId="0" fontId="82" fillId="32" borderId="10" xfId="0" applyFont="1" applyFill="1" applyBorder="1" applyAlignment="1">
      <alignment wrapText="1"/>
    </xf>
    <xf numFmtId="0" fontId="79" fillId="32" borderId="10" xfId="0" applyFont="1" applyFill="1" applyBorder="1" applyAlignment="1">
      <alignment wrapText="1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wrapText="1"/>
    </xf>
    <xf numFmtId="0" fontId="79" fillId="32" borderId="12" xfId="0" applyFont="1" applyFill="1" applyBorder="1" applyAlignment="1">
      <alignment wrapText="1"/>
    </xf>
    <xf numFmtId="0" fontId="79" fillId="32" borderId="0" xfId="0" applyFont="1" applyFill="1" applyBorder="1" applyAlignment="1">
      <alignment wrapText="1"/>
    </xf>
    <xf numFmtId="0" fontId="79" fillId="0" borderId="12" xfId="0" applyFont="1" applyBorder="1" applyAlignment="1">
      <alignment/>
    </xf>
    <xf numFmtId="0" fontId="79" fillId="0" borderId="0" xfId="0" applyFont="1" applyBorder="1" applyAlignment="1">
      <alignment/>
    </xf>
    <xf numFmtId="0" fontId="6" fillId="33" borderId="0" xfId="0" applyFont="1" applyFill="1" applyBorder="1" applyAlignment="1">
      <alignment wrapText="1"/>
    </xf>
    <xf numFmtId="0" fontId="85" fillId="0" borderId="10" xfId="0" applyFont="1" applyBorder="1" applyAlignment="1">
      <alignment wrapText="1"/>
    </xf>
    <xf numFmtId="0" fontId="85" fillId="33" borderId="10" xfId="0" applyFont="1" applyFill="1" applyBorder="1" applyAlignment="1">
      <alignment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5" fillId="32" borderId="10" xfId="0" applyFont="1" applyFill="1" applyBorder="1" applyAlignment="1">
      <alignment wrapText="1"/>
    </xf>
    <xf numFmtId="0" fontId="88" fillId="33" borderId="10" xfId="0" applyFont="1" applyFill="1" applyBorder="1" applyAlignment="1">
      <alignment wrapText="1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82" fillId="0" borderId="10" xfId="0" applyFont="1" applyBorder="1" applyAlignment="1">
      <alignment/>
    </xf>
    <xf numFmtId="0" fontId="88" fillId="32" borderId="10" xfId="0" applyFont="1" applyFill="1" applyBorder="1" applyAlignment="1">
      <alignment wrapText="1"/>
    </xf>
    <xf numFmtId="0" fontId="75" fillId="0" borderId="0" xfId="0" applyFont="1" applyBorder="1" applyAlignment="1">
      <alignment/>
    </xf>
    <xf numFmtId="0" fontId="83" fillId="32" borderId="10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3" fillId="32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86" fillId="32" borderId="10" xfId="0" applyFont="1" applyFill="1" applyBorder="1" applyAlignment="1">
      <alignment horizontal="center"/>
    </xf>
    <xf numFmtId="0" fontId="84" fillId="0" borderId="10" xfId="0" applyFont="1" applyBorder="1" applyAlignment="1">
      <alignment/>
    </xf>
    <xf numFmtId="0" fontId="8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32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89" fillId="32" borderId="10" xfId="0" applyFont="1" applyFill="1" applyBorder="1" applyAlignment="1">
      <alignment horizontal="center"/>
    </xf>
    <xf numFmtId="0" fontId="89" fillId="0" borderId="0" xfId="0" applyFont="1" applyBorder="1" applyAlignment="1">
      <alignment/>
    </xf>
    <xf numFmtId="0" fontId="89" fillId="32" borderId="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32" borderId="0" xfId="0" applyFont="1" applyFill="1" applyAlignment="1">
      <alignment horizontal="left"/>
    </xf>
    <xf numFmtId="0" fontId="95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4.57421875" style="17" customWidth="1"/>
    <col min="2" max="2" width="4.57421875" style="43" customWidth="1"/>
    <col min="3" max="3" width="20.28125" style="117" customWidth="1"/>
    <col min="4" max="4" width="15.00390625" style="18" customWidth="1"/>
    <col min="5" max="5" width="5.57421875" style="17" customWidth="1"/>
    <col min="6" max="6" width="4.8515625" style="17" customWidth="1"/>
    <col min="7" max="7" width="5.421875" style="44" customWidth="1"/>
    <col min="8" max="8" width="27.00390625" style="11" customWidth="1"/>
    <col min="9" max="9" width="3.57421875" style="11" customWidth="1"/>
    <col min="10" max="10" width="4.00390625" style="11" customWidth="1"/>
    <col min="11" max="11" width="24.421875" style="43" customWidth="1"/>
    <col min="12" max="16384" width="9.140625" style="38" customWidth="1"/>
  </cols>
  <sheetData>
    <row r="1" spans="6:7" ht="12" customHeight="1" hidden="1" thickBot="1">
      <c r="F1" s="17" t="s">
        <v>62</v>
      </c>
      <c r="G1" s="44">
        <v>2019</v>
      </c>
    </row>
    <row r="2" spans="1:11" s="272" customFormat="1" ht="30" customHeight="1" thickBot="1">
      <c r="A2" s="375" t="s">
        <v>105</v>
      </c>
      <c r="B2" s="376"/>
      <c r="C2" s="376"/>
      <c r="D2" s="376"/>
      <c r="E2" s="376"/>
      <c r="F2" s="376"/>
      <c r="G2" s="376"/>
      <c r="H2" s="376"/>
      <c r="I2" s="376"/>
      <c r="J2" s="376"/>
      <c r="K2" s="377"/>
    </row>
    <row r="3" spans="1:11" s="1" customFormat="1" ht="19.5" customHeight="1">
      <c r="A3" s="378" t="s">
        <v>106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s="236" customFormat="1" ht="16.5" customHeight="1">
      <c r="A4" s="379" t="s">
        <v>13</v>
      </c>
      <c r="B4" s="379"/>
      <c r="C4" s="379"/>
      <c r="D4" s="231"/>
      <c r="E4" s="232"/>
      <c r="F4" s="232"/>
      <c r="G4" s="232" t="s">
        <v>204</v>
      </c>
      <c r="H4" s="233"/>
      <c r="I4" s="232"/>
      <c r="J4" s="232"/>
      <c r="K4" s="234"/>
    </row>
    <row r="5" spans="1:11" s="93" customFormat="1" ht="35.25" customHeight="1">
      <c r="A5" s="46" t="s">
        <v>61</v>
      </c>
      <c r="B5" s="20" t="s">
        <v>64</v>
      </c>
      <c r="C5" s="130" t="s">
        <v>19</v>
      </c>
      <c r="D5" s="48" t="s">
        <v>0</v>
      </c>
      <c r="E5" s="8" t="s">
        <v>16</v>
      </c>
      <c r="F5" s="49" t="s">
        <v>5</v>
      </c>
      <c r="G5" s="50" t="s">
        <v>10</v>
      </c>
      <c r="H5" s="9" t="s">
        <v>1</v>
      </c>
      <c r="I5" s="9" t="s">
        <v>6</v>
      </c>
      <c r="J5" s="25" t="s">
        <v>63</v>
      </c>
      <c r="K5" s="49" t="s">
        <v>2</v>
      </c>
    </row>
    <row r="6" spans="1:11" s="191" customFormat="1" ht="15" customHeight="1">
      <c r="A6" s="274">
        <v>1</v>
      </c>
      <c r="B6" s="275">
        <v>8</v>
      </c>
      <c r="C6" s="276" t="s">
        <v>161</v>
      </c>
      <c r="D6" s="193" t="s">
        <v>162</v>
      </c>
      <c r="E6" s="277" t="s">
        <v>150</v>
      </c>
      <c r="F6" s="274" t="s">
        <v>3</v>
      </c>
      <c r="G6" s="278">
        <v>1975</v>
      </c>
      <c r="H6" s="279" t="s">
        <v>163</v>
      </c>
      <c r="I6" s="188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B</v>
      </c>
      <c r="J6" s="188">
        <f>COUNTIF(I$6:I6,I6)</f>
        <v>1</v>
      </c>
      <c r="K6" s="196">
        <v>0.0571875</v>
      </c>
    </row>
    <row r="7" spans="1:11" s="206" customFormat="1" ht="15" customHeight="1">
      <c r="A7" s="197">
        <v>2</v>
      </c>
      <c r="B7" s="198">
        <v>32</v>
      </c>
      <c r="C7" s="207" t="s">
        <v>69</v>
      </c>
      <c r="D7" s="208" t="s">
        <v>70</v>
      </c>
      <c r="E7" s="197" t="s">
        <v>17</v>
      </c>
      <c r="F7" s="197" t="s">
        <v>3</v>
      </c>
      <c r="G7" s="209">
        <v>1976</v>
      </c>
      <c r="H7" s="208" t="s">
        <v>71</v>
      </c>
      <c r="I7" s="288" t="str">
        <f t="shared" si="0"/>
        <v>B</v>
      </c>
      <c r="J7" s="288">
        <f>COUNTIF(I$6:I7,I7)</f>
        <v>2</v>
      </c>
      <c r="K7" s="210">
        <v>0.061030092592592594</v>
      </c>
    </row>
    <row r="8" spans="1:11" s="191" customFormat="1" ht="15" customHeight="1">
      <c r="A8" s="274">
        <v>3</v>
      </c>
      <c r="B8" s="182">
        <v>24</v>
      </c>
      <c r="C8" s="281" t="s">
        <v>123</v>
      </c>
      <c r="D8" s="282" t="s">
        <v>125</v>
      </c>
      <c r="E8" s="277" t="s">
        <v>17</v>
      </c>
      <c r="F8" s="181" t="s">
        <v>3</v>
      </c>
      <c r="G8" s="283">
        <v>1991</v>
      </c>
      <c r="H8" s="282" t="s">
        <v>124</v>
      </c>
      <c r="I8" s="195" t="str">
        <f t="shared" si="0"/>
        <v>A</v>
      </c>
      <c r="J8" s="195">
        <f>COUNTIF(I$6:I8,I8)</f>
        <v>1</v>
      </c>
      <c r="K8" s="196">
        <v>0.06458333333333334</v>
      </c>
    </row>
    <row r="9" spans="1:11" s="191" customFormat="1" ht="15" customHeight="1">
      <c r="A9" s="181">
        <v>4</v>
      </c>
      <c r="B9" s="182">
        <v>1</v>
      </c>
      <c r="C9" s="192" t="s">
        <v>46</v>
      </c>
      <c r="D9" s="193" t="s">
        <v>42</v>
      </c>
      <c r="E9" s="277" t="s">
        <v>17</v>
      </c>
      <c r="F9" s="274" t="s">
        <v>3</v>
      </c>
      <c r="G9" s="194">
        <v>1969</v>
      </c>
      <c r="H9" s="193" t="s">
        <v>113</v>
      </c>
      <c r="I9" s="195" t="str">
        <f t="shared" si="0"/>
        <v>C</v>
      </c>
      <c r="J9" s="195">
        <f>COUNTIF(I$6:I9,I9)</f>
        <v>1</v>
      </c>
      <c r="K9" s="196">
        <v>0.06600694444444444</v>
      </c>
    </row>
    <row r="10" spans="1:11" s="206" customFormat="1" ht="15" customHeight="1">
      <c r="A10" s="289">
        <v>5</v>
      </c>
      <c r="B10" s="198">
        <v>2</v>
      </c>
      <c r="C10" s="290" t="s">
        <v>119</v>
      </c>
      <c r="D10" s="291" t="s">
        <v>120</v>
      </c>
      <c r="E10" s="292" t="s">
        <v>150</v>
      </c>
      <c r="F10" s="293" t="s">
        <v>3</v>
      </c>
      <c r="G10" s="294">
        <v>1966</v>
      </c>
      <c r="H10" s="291" t="s">
        <v>121</v>
      </c>
      <c r="I10" s="288" t="str">
        <f t="shared" si="0"/>
        <v>C</v>
      </c>
      <c r="J10" s="288">
        <f>COUNTIF(I$6:I10,I10)</f>
        <v>2</v>
      </c>
      <c r="K10" s="295">
        <v>0.06807870370370371</v>
      </c>
    </row>
    <row r="11" spans="1:11" s="221" customFormat="1" ht="15" customHeight="1">
      <c r="A11" s="212">
        <v>6</v>
      </c>
      <c r="B11" s="213">
        <v>19</v>
      </c>
      <c r="C11" s="214" t="s">
        <v>152</v>
      </c>
      <c r="D11" s="223" t="s">
        <v>153</v>
      </c>
      <c r="E11" s="212" t="s">
        <v>155</v>
      </c>
      <c r="F11" s="212" t="s">
        <v>3</v>
      </c>
      <c r="G11" s="224">
        <v>1964</v>
      </c>
      <c r="H11" s="223" t="s">
        <v>154</v>
      </c>
      <c r="I11" s="299" t="str">
        <f t="shared" si="0"/>
        <v>C</v>
      </c>
      <c r="J11" s="218">
        <f>COUNTIF(I$6:I11,I11)</f>
        <v>3</v>
      </c>
      <c r="K11" s="225">
        <v>0.06951388888888889</v>
      </c>
    </row>
    <row r="12" spans="1:11" s="4" customFormat="1" ht="15" customHeight="1">
      <c r="A12" s="57">
        <v>7</v>
      </c>
      <c r="B12" s="62">
        <v>31</v>
      </c>
      <c r="C12" s="119" t="s">
        <v>177</v>
      </c>
      <c r="D12" s="67" t="s">
        <v>29</v>
      </c>
      <c r="E12" s="61" t="s">
        <v>17</v>
      </c>
      <c r="F12" s="61" t="s">
        <v>3</v>
      </c>
      <c r="G12" s="68">
        <v>1962</v>
      </c>
      <c r="H12" s="69" t="s">
        <v>178</v>
      </c>
      <c r="I12" s="66" t="str">
        <f t="shared" si="0"/>
        <v>C</v>
      </c>
      <c r="J12" s="66">
        <f>COUNTIF(I$6:I12,I12)</f>
        <v>4</v>
      </c>
      <c r="K12" s="60">
        <v>0.07043981481481482</v>
      </c>
    </row>
    <row r="13" spans="1:11" s="206" customFormat="1" ht="15" customHeight="1">
      <c r="A13" s="197">
        <v>8</v>
      </c>
      <c r="B13" s="198">
        <v>39</v>
      </c>
      <c r="C13" s="199" t="s">
        <v>190</v>
      </c>
      <c r="D13" s="200" t="s">
        <v>191</v>
      </c>
      <c r="E13" s="197" t="s">
        <v>17</v>
      </c>
      <c r="F13" s="289" t="s">
        <v>3</v>
      </c>
      <c r="G13" s="296">
        <v>1981</v>
      </c>
      <c r="H13" s="297" t="s">
        <v>14</v>
      </c>
      <c r="I13" s="288" t="str">
        <f t="shared" si="0"/>
        <v>A</v>
      </c>
      <c r="J13" s="288">
        <f>COUNTIF(I$6:I13,I13)</f>
        <v>2</v>
      </c>
      <c r="K13" s="210">
        <v>0.07135416666666666</v>
      </c>
    </row>
    <row r="14" spans="1:11" s="2" customFormat="1" ht="15" customHeight="1">
      <c r="A14" s="57">
        <v>9</v>
      </c>
      <c r="B14" s="62">
        <v>3</v>
      </c>
      <c r="C14" s="83" t="s">
        <v>49</v>
      </c>
      <c r="D14" s="10" t="s">
        <v>29</v>
      </c>
      <c r="E14" s="61" t="s">
        <v>17</v>
      </c>
      <c r="F14" s="61" t="s">
        <v>3</v>
      </c>
      <c r="G14" s="45">
        <v>1963</v>
      </c>
      <c r="H14" s="10" t="s">
        <v>50</v>
      </c>
      <c r="I14" s="59" t="str">
        <f t="shared" si="0"/>
        <v>C</v>
      </c>
      <c r="J14" s="59">
        <f>COUNTIF(I$6:I14,I14)</f>
        <v>5</v>
      </c>
      <c r="K14" s="60">
        <v>0.07164351851851852</v>
      </c>
    </row>
    <row r="15" spans="1:11" s="221" customFormat="1" ht="15" customHeight="1">
      <c r="A15" s="212">
        <v>10</v>
      </c>
      <c r="B15" s="213">
        <v>44</v>
      </c>
      <c r="C15" s="214" t="s">
        <v>149</v>
      </c>
      <c r="D15" s="223" t="s">
        <v>28</v>
      </c>
      <c r="E15" s="212" t="s">
        <v>17</v>
      </c>
      <c r="F15" s="212" t="s">
        <v>3</v>
      </c>
      <c r="G15" s="224">
        <v>1974</v>
      </c>
      <c r="H15" s="223" t="s">
        <v>109</v>
      </c>
      <c r="I15" s="299" t="str">
        <f t="shared" si="0"/>
        <v>B</v>
      </c>
      <c r="J15" s="299">
        <f>COUNTIF(I$6:I15,I15)</f>
        <v>3</v>
      </c>
      <c r="K15" s="225">
        <v>0.07181712962962962</v>
      </c>
    </row>
    <row r="16" spans="1:11" s="221" customFormat="1" ht="15" customHeight="1">
      <c r="A16" s="300">
        <v>11</v>
      </c>
      <c r="B16" s="213">
        <v>33</v>
      </c>
      <c r="C16" s="301" t="s">
        <v>176</v>
      </c>
      <c r="D16" s="302" t="s">
        <v>33</v>
      </c>
      <c r="E16" s="212" t="s">
        <v>17</v>
      </c>
      <c r="F16" s="212" t="s">
        <v>3</v>
      </c>
      <c r="G16" s="303">
        <v>1986</v>
      </c>
      <c r="H16" s="304" t="s">
        <v>32</v>
      </c>
      <c r="I16" s="299" t="str">
        <f t="shared" si="0"/>
        <v>A</v>
      </c>
      <c r="J16" s="299">
        <f>COUNTIF(I$6:I16,I16)</f>
        <v>3</v>
      </c>
      <c r="K16" s="225">
        <v>0.07209490740740741</v>
      </c>
    </row>
    <row r="17" spans="1:11" s="191" customFormat="1" ht="15" customHeight="1">
      <c r="A17" s="181">
        <v>12</v>
      </c>
      <c r="B17" s="284">
        <v>42</v>
      </c>
      <c r="C17" s="285" t="s">
        <v>51</v>
      </c>
      <c r="D17" s="286" t="s">
        <v>52</v>
      </c>
      <c r="E17" s="277" t="s">
        <v>17</v>
      </c>
      <c r="F17" s="181" t="s">
        <v>4</v>
      </c>
      <c r="G17" s="278">
        <v>1984</v>
      </c>
      <c r="H17" s="287" t="s">
        <v>195</v>
      </c>
      <c r="I17" s="188" t="str">
        <f t="shared" si="0"/>
        <v>F</v>
      </c>
      <c r="J17" s="188">
        <f>COUNTIF(I$6:I17,I17)</f>
        <v>1</v>
      </c>
      <c r="K17" s="196">
        <v>0.0731712962962963</v>
      </c>
    </row>
    <row r="18" spans="1:11" s="24" customFormat="1" ht="15" customHeight="1">
      <c r="A18" s="57">
        <v>13</v>
      </c>
      <c r="B18" s="62">
        <v>43</v>
      </c>
      <c r="C18" s="120" t="s">
        <v>198</v>
      </c>
      <c r="D18" s="63" t="s">
        <v>55</v>
      </c>
      <c r="E18" s="61" t="s">
        <v>17</v>
      </c>
      <c r="F18" s="57" t="s">
        <v>3</v>
      </c>
      <c r="G18" s="64">
        <v>1978</v>
      </c>
      <c r="H18" s="65" t="s">
        <v>195</v>
      </c>
      <c r="I18" s="66" t="str">
        <f t="shared" si="0"/>
        <v>B</v>
      </c>
      <c r="J18" s="66">
        <f>COUNTIF(I$6:I18,I18)</f>
        <v>4</v>
      </c>
      <c r="K18" s="60">
        <v>0.07318287037037037</v>
      </c>
    </row>
    <row r="19" spans="1:11" s="2" customFormat="1" ht="15" customHeight="1">
      <c r="A19" s="61">
        <v>14</v>
      </c>
      <c r="B19" s="62">
        <v>26</v>
      </c>
      <c r="C19" s="83" t="s">
        <v>108</v>
      </c>
      <c r="D19" s="10" t="s">
        <v>112</v>
      </c>
      <c r="E19" s="70" t="s">
        <v>17</v>
      </c>
      <c r="F19" s="61" t="s">
        <v>3</v>
      </c>
      <c r="G19" s="45">
        <v>1965</v>
      </c>
      <c r="H19" s="10" t="s">
        <v>65</v>
      </c>
      <c r="I19" s="59" t="str">
        <f t="shared" si="0"/>
        <v>C</v>
      </c>
      <c r="J19" s="59">
        <f>COUNTIF(I$6:I19,I19)</f>
        <v>6</v>
      </c>
      <c r="K19" s="60">
        <v>0.07423611111111111</v>
      </c>
    </row>
    <row r="20" spans="1:11" s="2" customFormat="1" ht="15" customHeight="1">
      <c r="A20" s="57">
        <v>15</v>
      </c>
      <c r="B20" s="62">
        <v>9</v>
      </c>
      <c r="C20" s="83" t="s">
        <v>146</v>
      </c>
      <c r="D20" s="10" t="s">
        <v>147</v>
      </c>
      <c r="E20" s="70" t="s">
        <v>17</v>
      </c>
      <c r="F20" s="70" t="s">
        <v>3</v>
      </c>
      <c r="G20" s="45">
        <v>1987</v>
      </c>
      <c r="H20" s="10" t="s">
        <v>12</v>
      </c>
      <c r="I20" s="66" t="str">
        <f t="shared" si="0"/>
        <v>A</v>
      </c>
      <c r="J20" s="66">
        <f>COUNTIF(I$6:I20,I20)</f>
        <v>4</v>
      </c>
      <c r="K20" s="60">
        <v>0.07533564814814815</v>
      </c>
    </row>
    <row r="21" spans="1:11" s="3" customFormat="1" ht="15" customHeight="1">
      <c r="A21" s="61">
        <v>16</v>
      </c>
      <c r="B21" s="62">
        <v>23</v>
      </c>
      <c r="C21" s="84" t="s">
        <v>123</v>
      </c>
      <c r="D21" s="94" t="s">
        <v>31</v>
      </c>
      <c r="E21" s="61" t="s">
        <v>17</v>
      </c>
      <c r="F21" s="61" t="s">
        <v>3</v>
      </c>
      <c r="G21" s="122">
        <v>1985</v>
      </c>
      <c r="H21" s="94" t="s">
        <v>124</v>
      </c>
      <c r="I21" s="66" t="str">
        <f t="shared" si="0"/>
        <v>A</v>
      </c>
      <c r="J21" s="66">
        <f>COUNTIF(I$6:I21,I21)</f>
        <v>5</v>
      </c>
      <c r="K21" s="60">
        <v>0.07547453703703703</v>
      </c>
    </row>
    <row r="22" spans="1:11" s="24" customFormat="1" ht="15" customHeight="1">
      <c r="A22" s="57">
        <v>17</v>
      </c>
      <c r="B22" s="62">
        <v>4</v>
      </c>
      <c r="C22" s="83" t="s">
        <v>20</v>
      </c>
      <c r="D22" s="10" t="s">
        <v>36</v>
      </c>
      <c r="E22" s="70" t="s">
        <v>17</v>
      </c>
      <c r="F22" s="61" t="s">
        <v>3</v>
      </c>
      <c r="G22" s="45">
        <v>1976</v>
      </c>
      <c r="H22" s="10" t="s">
        <v>111</v>
      </c>
      <c r="I22" s="66" t="str">
        <f t="shared" si="0"/>
        <v>B</v>
      </c>
      <c r="J22" s="66">
        <f>COUNTIF(I$6:I22,I22)</f>
        <v>5</v>
      </c>
      <c r="K22" s="60">
        <v>0.07629629629629629</v>
      </c>
    </row>
    <row r="23" spans="1:11" s="24" customFormat="1" ht="15" customHeight="1">
      <c r="A23" s="61">
        <v>18</v>
      </c>
      <c r="B23" s="62">
        <v>38</v>
      </c>
      <c r="C23" s="84" t="s">
        <v>96</v>
      </c>
      <c r="D23" s="94" t="s">
        <v>39</v>
      </c>
      <c r="E23" s="70" t="s">
        <v>17</v>
      </c>
      <c r="F23" s="70" t="s">
        <v>3</v>
      </c>
      <c r="G23" s="122">
        <v>1987</v>
      </c>
      <c r="H23" s="94" t="s">
        <v>14</v>
      </c>
      <c r="I23" s="59" t="str">
        <f t="shared" si="0"/>
        <v>A</v>
      </c>
      <c r="J23" s="59">
        <f>COUNTIF(I$6:I23,I23)</f>
        <v>6</v>
      </c>
      <c r="K23" s="60">
        <v>0.07655092592592593</v>
      </c>
    </row>
    <row r="24" spans="1:11" s="24" customFormat="1" ht="15" customHeight="1">
      <c r="A24" s="57">
        <v>19</v>
      </c>
      <c r="B24" s="62">
        <v>14</v>
      </c>
      <c r="C24" s="83" t="s">
        <v>129</v>
      </c>
      <c r="D24" s="10" t="s">
        <v>130</v>
      </c>
      <c r="E24" s="70" t="s">
        <v>17</v>
      </c>
      <c r="F24" s="61" t="s">
        <v>3</v>
      </c>
      <c r="G24" s="45">
        <v>1992</v>
      </c>
      <c r="H24" s="10" t="s">
        <v>131</v>
      </c>
      <c r="I24" s="59" t="str">
        <f t="shared" si="0"/>
        <v>A</v>
      </c>
      <c r="J24" s="59">
        <f>COUNTIF(I$6:I24,I24)</f>
        <v>7</v>
      </c>
      <c r="K24" s="60">
        <v>0.07672453703703704</v>
      </c>
    </row>
    <row r="25" spans="1:11" s="24" customFormat="1" ht="15" customHeight="1">
      <c r="A25" s="61">
        <v>20</v>
      </c>
      <c r="B25" s="62">
        <v>11</v>
      </c>
      <c r="C25" s="83" t="s">
        <v>122</v>
      </c>
      <c r="D25" s="10" t="s">
        <v>48</v>
      </c>
      <c r="E25" s="61" t="s">
        <v>17</v>
      </c>
      <c r="F25" s="61" t="s">
        <v>3</v>
      </c>
      <c r="G25" s="45">
        <v>1972</v>
      </c>
      <c r="H25" s="10" t="s">
        <v>14</v>
      </c>
      <c r="I25" s="66" t="str">
        <f t="shared" si="0"/>
        <v>B</v>
      </c>
      <c r="J25" s="66">
        <f>COUNTIF(I$6:I25,I25)</f>
        <v>6</v>
      </c>
      <c r="K25" s="60">
        <v>0.07678240740740741</v>
      </c>
    </row>
    <row r="26" spans="1:11" s="206" customFormat="1" ht="15" customHeight="1">
      <c r="A26" s="289">
        <v>21</v>
      </c>
      <c r="B26" s="198">
        <v>41</v>
      </c>
      <c r="C26" s="290" t="s">
        <v>126</v>
      </c>
      <c r="D26" s="291" t="s">
        <v>127</v>
      </c>
      <c r="E26" s="197" t="s">
        <v>17</v>
      </c>
      <c r="F26" s="197" t="s">
        <v>4</v>
      </c>
      <c r="G26" s="298">
        <v>1989</v>
      </c>
      <c r="H26" s="291" t="s">
        <v>128</v>
      </c>
      <c r="I26" s="203" t="str">
        <f t="shared" si="0"/>
        <v>F</v>
      </c>
      <c r="J26" s="203">
        <f>COUNTIF(I$6:I26,I26)</f>
        <v>2</v>
      </c>
      <c r="K26" s="210">
        <v>0.07737268518518518</v>
      </c>
    </row>
    <row r="27" spans="1:11" s="24" customFormat="1" ht="15" customHeight="1">
      <c r="A27" s="61">
        <v>22</v>
      </c>
      <c r="B27" s="62">
        <v>29</v>
      </c>
      <c r="C27" s="119" t="s">
        <v>157</v>
      </c>
      <c r="D27" s="67" t="s">
        <v>70</v>
      </c>
      <c r="E27" s="70" t="s">
        <v>17</v>
      </c>
      <c r="F27" s="61" t="s">
        <v>3</v>
      </c>
      <c r="G27" s="64">
        <v>1988</v>
      </c>
      <c r="H27" s="69" t="s">
        <v>32</v>
      </c>
      <c r="I27" s="59" t="str">
        <f t="shared" si="0"/>
        <v>A</v>
      </c>
      <c r="J27" s="59">
        <f>COUNTIF(I$6:I27,I27)</f>
        <v>8</v>
      </c>
      <c r="K27" s="60">
        <v>0.0777199074074074</v>
      </c>
    </row>
    <row r="28" spans="1:11" s="24" customFormat="1" ht="15" customHeight="1">
      <c r="A28" s="57">
        <v>23</v>
      </c>
      <c r="B28" s="62">
        <v>22</v>
      </c>
      <c r="C28" s="119" t="s">
        <v>41</v>
      </c>
      <c r="D28" s="67" t="s">
        <v>133</v>
      </c>
      <c r="E28" s="61" t="s">
        <v>17</v>
      </c>
      <c r="F28" s="57" t="s">
        <v>3</v>
      </c>
      <c r="G28" s="68">
        <v>1972</v>
      </c>
      <c r="H28" s="69" t="s">
        <v>14</v>
      </c>
      <c r="I28" s="66" t="str">
        <f t="shared" si="0"/>
        <v>B</v>
      </c>
      <c r="J28" s="66">
        <f>COUNTIF(I$6:I28,I28)</f>
        <v>7</v>
      </c>
      <c r="K28" s="60">
        <v>0.07773148148148147</v>
      </c>
    </row>
    <row r="29" spans="1:11" s="2" customFormat="1" ht="15" customHeight="1">
      <c r="A29" s="61">
        <v>24</v>
      </c>
      <c r="B29" s="62">
        <v>28</v>
      </c>
      <c r="C29" s="84" t="s">
        <v>116</v>
      </c>
      <c r="D29" s="94" t="s">
        <v>72</v>
      </c>
      <c r="E29" s="61" t="s">
        <v>17</v>
      </c>
      <c r="F29" s="61" t="s">
        <v>3</v>
      </c>
      <c r="G29" s="122">
        <v>1970</v>
      </c>
      <c r="H29" s="94" t="s">
        <v>65</v>
      </c>
      <c r="I29" s="66" t="str">
        <f t="shared" si="0"/>
        <v>B</v>
      </c>
      <c r="J29" s="66">
        <f>COUNTIF(I$6:I29,I29)</f>
        <v>8</v>
      </c>
      <c r="K29" s="60">
        <v>0.07950231481481482</v>
      </c>
    </row>
    <row r="30" spans="1:11" s="191" customFormat="1" ht="15" customHeight="1">
      <c r="A30" s="274">
        <v>25</v>
      </c>
      <c r="B30" s="182">
        <v>21</v>
      </c>
      <c r="C30" s="192" t="s">
        <v>82</v>
      </c>
      <c r="D30" s="193" t="s">
        <v>83</v>
      </c>
      <c r="E30" s="181" t="s">
        <v>17</v>
      </c>
      <c r="F30" s="277" t="s">
        <v>4</v>
      </c>
      <c r="G30" s="194">
        <v>1960</v>
      </c>
      <c r="H30" s="193" t="s">
        <v>84</v>
      </c>
      <c r="I30" s="195" t="str">
        <f t="shared" si="0"/>
        <v>H</v>
      </c>
      <c r="J30" s="195">
        <f>COUNTIF(I$6:I30,I30)</f>
        <v>1</v>
      </c>
      <c r="K30" s="196">
        <v>0.08009259259259259</v>
      </c>
    </row>
    <row r="31" spans="1:11" s="24" customFormat="1" ht="15" customHeight="1">
      <c r="A31" s="61">
        <v>26</v>
      </c>
      <c r="B31" s="62">
        <v>37</v>
      </c>
      <c r="C31" s="120" t="s">
        <v>183</v>
      </c>
      <c r="D31" s="63" t="s">
        <v>147</v>
      </c>
      <c r="E31" s="70" t="s">
        <v>17</v>
      </c>
      <c r="F31" s="61" t="s">
        <v>3</v>
      </c>
      <c r="G31" s="68">
        <v>1992</v>
      </c>
      <c r="H31" s="65" t="s">
        <v>32</v>
      </c>
      <c r="I31" s="66" t="str">
        <f t="shared" si="0"/>
        <v>A</v>
      </c>
      <c r="J31" s="66">
        <f>COUNTIF(I$6:I31,I31)</f>
        <v>9</v>
      </c>
      <c r="K31" s="60">
        <v>0.08142361111111111</v>
      </c>
    </row>
    <row r="32" spans="1:11" s="24" customFormat="1" ht="15" customHeight="1">
      <c r="A32" s="57">
        <v>27</v>
      </c>
      <c r="B32" s="62">
        <v>5</v>
      </c>
      <c r="C32" s="83" t="s">
        <v>110</v>
      </c>
      <c r="D32" s="10" t="s">
        <v>55</v>
      </c>
      <c r="E32" s="61" t="s">
        <v>17</v>
      </c>
      <c r="F32" s="57" t="s">
        <v>3</v>
      </c>
      <c r="G32" s="45">
        <v>1979</v>
      </c>
      <c r="H32" s="10" t="s">
        <v>111</v>
      </c>
      <c r="I32" s="59" t="str">
        <f t="shared" si="0"/>
        <v>B</v>
      </c>
      <c r="J32" s="59">
        <f>COUNTIF(I$6:I32,I32)</f>
        <v>9</v>
      </c>
      <c r="K32" s="60">
        <v>0.08174768518518519</v>
      </c>
    </row>
    <row r="33" spans="1:11" s="191" customFormat="1" ht="15" customHeight="1">
      <c r="A33" s="181">
        <v>28</v>
      </c>
      <c r="B33" s="182">
        <v>7</v>
      </c>
      <c r="C33" s="192" t="s">
        <v>20</v>
      </c>
      <c r="D33" s="193" t="s">
        <v>25</v>
      </c>
      <c r="E33" s="181" t="s">
        <v>17</v>
      </c>
      <c r="F33" s="181" t="s">
        <v>3</v>
      </c>
      <c r="G33" s="194">
        <v>1953</v>
      </c>
      <c r="H33" s="193" t="s">
        <v>109</v>
      </c>
      <c r="I33" s="195" t="str">
        <f t="shared" si="0"/>
        <v>D</v>
      </c>
      <c r="J33" s="195">
        <f>COUNTIF(I$6:I33,I33)</f>
        <v>1</v>
      </c>
      <c r="K33" s="196">
        <v>0.08262731481481482</v>
      </c>
    </row>
    <row r="34" spans="1:11" s="24" customFormat="1" ht="15" customHeight="1">
      <c r="A34" s="57">
        <v>29</v>
      </c>
      <c r="B34" s="62">
        <v>25</v>
      </c>
      <c r="C34" s="83" t="s">
        <v>41</v>
      </c>
      <c r="D34" s="10" t="s">
        <v>74</v>
      </c>
      <c r="E34" s="61" t="s">
        <v>17</v>
      </c>
      <c r="F34" s="61" t="s">
        <v>3</v>
      </c>
      <c r="G34" s="45">
        <v>1964</v>
      </c>
      <c r="H34" s="10" t="s">
        <v>75</v>
      </c>
      <c r="I34" s="59" t="str">
        <f t="shared" si="0"/>
        <v>C</v>
      </c>
      <c r="J34" s="59">
        <f>COUNTIF(I$6:I34,I34)</f>
        <v>7</v>
      </c>
      <c r="K34" s="60">
        <v>0.08288194444444445</v>
      </c>
    </row>
    <row r="35" spans="1:11" s="221" customFormat="1" ht="15" customHeight="1">
      <c r="A35" s="212">
        <v>30</v>
      </c>
      <c r="B35" s="213">
        <v>15</v>
      </c>
      <c r="C35" s="214" t="s">
        <v>114</v>
      </c>
      <c r="D35" s="223" t="s">
        <v>115</v>
      </c>
      <c r="E35" s="212" t="s">
        <v>17</v>
      </c>
      <c r="F35" s="212" t="s">
        <v>4</v>
      </c>
      <c r="G35" s="224">
        <v>1990</v>
      </c>
      <c r="H35" s="223" t="s">
        <v>8</v>
      </c>
      <c r="I35" s="299" t="str">
        <f t="shared" si="0"/>
        <v>F</v>
      </c>
      <c r="J35" s="299">
        <f>COUNTIF(I$6:I35,I35)</f>
        <v>3</v>
      </c>
      <c r="K35" s="225">
        <v>0.08302083333333334</v>
      </c>
    </row>
    <row r="36" spans="1:11" s="206" customFormat="1" ht="15" customHeight="1">
      <c r="A36" s="289">
        <v>31</v>
      </c>
      <c r="B36" s="198">
        <v>16</v>
      </c>
      <c r="C36" s="207" t="s">
        <v>24</v>
      </c>
      <c r="D36" s="208" t="s">
        <v>30</v>
      </c>
      <c r="E36" s="292" t="s">
        <v>17</v>
      </c>
      <c r="F36" s="289" t="s">
        <v>4</v>
      </c>
      <c r="G36" s="209">
        <v>1957</v>
      </c>
      <c r="H36" s="208" t="s">
        <v>81</v>
      </c>
      <c r="I36" s="288" t="str">
        <f t="shared" si="0"/>
        <v>H</v>
      </c>
      <c r="J36" s="288">
        <f>COUNTIF(I$6:I36,I36)</f>
        <v>2</v>
      </c>
      <c r="K36" s="210">
        <v>0.0834375</v>
      </c>
    </row>
    <row r="37" spans="1:11" s="206" customFormat="1" ht="15" customHeight="1">
      <c r="A37" s="197">
        <v>32</v>
      </c>
      <c r="B37" s="198">
        <v>17</v>
      </c>
      <c r="C37" s="207" t="s">
        <v>23</v>
      </c>
      <c r="D37" s="208" t="s">
        <v>27</v>
      </c>
      <c r="E37" s="197" t="s">
        <v>17</v>
      </c>
      <c r="F37" s="197" t="s">
        <v>3</v>
      </c>
      <c r="G37" s="209">
        <v>1957</v>
      </c>
      <c r="H37" s="208" t="s">
        <v>148</v>
      </c>
      <c r="I37" s="203" t="str">
        <f t="shared" si="0"/>
        <v>D</v>
      </c>
      <c r="J37" s="203">
        <f>COUNTIF(I$6:I37,I37)</f>
        <v>2</v>
      </c>
      <c r="K37" s="210">
        <v>0.0840625</v>
      </c>
    </row>
    <row r="38" spans="1:11" s="191" customFormat="1" ht="15" customHeight="1">
      <c r="A38" s="274">
        <v>33</v>
      </c>
      <c r="B38" s="182">
        <v>6</v>
      </c>
      <c r="C38" s="192" t="s">
        <v>22</v>
      </c>
      <c r="D38" s="193" t="s">
        <v>79</v>
      </c>
      <c r="E38" s="277" t="s">
        <v>17</v>
      </c>
      <c r="F38" s="181" t="s">
        <v>4</v>
      </c>
      <c r="G38" s="194">
        <v>1958</v>
      </c>
      <c r="H38" s="193" t="s">
        <v>109</v>
      </c>
      <c r="I38" s="195" t="s">
        <v>101</v>
      </c>
      <c r="J38" s="195">
        <f>COUNTIF(I$6:I38,I38)</f>
        <v>1</v>
      </c>
      <c r="K38" s="196">
        <v>0.08537037037037037</v>
      </c>
    </row>
    <row r="39" spans="1:11" s="206" customFormat="1" ht="15" customHeight="1">
      <c r="A39" s="197">
        <v>34</v>
      </c>
      <c r="B39" s="198">
        <v>18</v>
      </c>
      <c r="C39" s="199" t="s">
        <v>40</v>
      </c>
      <c r="D39" s="200" t="s">
        <v>156</v>
      </c>
      <c r="E39" s="197" t="s">
        <v>155</v>
      </c>
      <c r="F39" s="197" t="s">
        <v>4</v>
      </c>
      <c r="G39" s="209">
        <v>1960</v>
      </c>
      <c r="H39" s="297" t="s">
        <v>154</v>
      </c>
      <c r="I39" s="288" t="s">
        <v>101</v>
      </c>
      <c r="J39" s="288">
        <f>COUNTIF(I$6:I39,I39)</f>
        <v>2</v>
      </c>
      <c r="K39" s="210">
        <v>0.08564814814814814</v>
      </c>
    </row>
    <row r="40" spans="1:11" s="24" customFormat="1" ht="15" customHeight="1">
      <c r="A40" s="57">
        <v>35</v>
      </c>
      <c r="B40" s="62">
        <v>12</v>
      </c>
      <c r="C40" s="83" t="s">
        <v>34</v>
      </c>
      <c r="D40" s="10" t="s">
        <v>35</v>
      </c>
      <c r="E40" s="61" t="s">
        <v>17</v>
      </c>
      <c r="F40" s="61" t="s">
        <v>3</v>
      </c>
      <c r="G40" s="45">
        <v>1964</v>
      </c>
      <c r="H40" s="10" t="s">
        <v>14</v>
      </c>
      <c r="I40" s="59" t="str">
        <f>IF($F40="m",IF($G$1-$G40&gt;19,IF($G$1-$G40&lt;40,"A",IF($G$1-$G40&gt;49,IF($G$1-$G40&gt;59,IF($G$1-$G40&gt;69,"E","D"),"C"),"B")),"JM"),IF($G$1-$G40&gt;19,IF($G$1-$G40&lt;40,"F",IF($G$1-$G40&lt;50,"G","H")),"JŽ"))</f>
        <v>C</v>
      </c>
      <c r="J40" s="59">
        <f>COUNTIF(I$6:I40,I40)</f>
        <v>8</v>
      </c>
      <c r="K40" s="60">
        <v>0.08643518518518518</v>
      </c>
    </row>
    <row r="41" spans="1:11" s="221" customFormat="1" ht="15" customHeight="1">
      <c r="A41" s="212">
        <v>36</v>
      </c>
      <c r="B41" s="213">
        <v>13</v>
      </c>
      <c r="C41" s="214" t="s">
        <v>21</v>
      </c>
      <c r="D41" s="223" t="s">
        <v>25</v>
      </c>
      <c r="E41" s="212" t="s">
        <v>17</v>
      </c>
      <c r="F41" s="305" t="s">
        <v>3</v>
      </c>
      <c r="G41" s="224">
        <v>1947</v>
      </c>
      <c r="H41" s="223" t="s">
        <v>15</v>
      </c>
      <c r="I41" s="299" t="s">
        <v>100</v>
      </c>
      <c r="J41" s="299">
        <f>COUNTIF(I$6:I41,I41)</f>
        <v>3</v>
      </c>
      <c r="K41" s="225">
        <v>0.08732638888888888</v>
      </c>
    </row>
    <row r="42" spans="1:11" s="24" customFormat="1" ht="15" customHeight="1">
      <c r="A42" s="57">
        <v>37</v>
      </c>
      <c r="B42" s="92">
        <v>20</v>
      </c>
      <c r="C42" s="119" t="s">
        <v>45</v>
      </c>
      <c r="D42" s="67" t="s">
        <v>44</v>
      </c>
      <c r="E42" s="61" t="s">
        <v>17</v>
      </c>
      <c r="F42" s="70" t="s">
        <v>3</v>
      </c>
      <c r="G42" s="58">
        <v>1955</v>
      </c>
      <c r="H42" s="69" t="s">
        <v>32</v>
      </c>
      <c r="I42" s="59" t="str">
        <f>IF($F42="m",IF($G$1-$G42&gt;19,IF($G$1-$G42&lt;40,"A",IF($G$1-$G42&gt;49,IF($G$1-$G42&gt;59,IF($G$1-$G42&gt;69,"E","D"),"C"),"B")),"JM"),IF($G$1-$G42&gt;19,IF($G$1-$G42&lt;40,"F",IF($G$1-$G42&lt;50,"G","H")),"JŽ"))</f>
        <v>D</v>
      </c>
      <c r="J42" s="59">
        <f>COUNTIF(I$6:I42,I42)</f>
        <v>4</v>
      </c>
      <c r="K42" s="60">
        <v>0.09024305555555556</v>
      </c>
    </row>
    <row r="43" spans="1:11" s="24" customFormat="1" ht="15" customHeight="1">
      <c r="A43" s="61">
        <v>38</v>
      </c>
      <c r="B43" s="62">
        <v>40</v>
      </c>
      <c r="C43" s="120" t="s">
        <v>38</v>
      </c>
      <c r="D43" s="63" t="s">
        <v>181</v>
      </c>
      <c r="E43" s="61" t="s">
        <v>17</v>
      </c>
      <c r="F43" s="61" t="s">
        <v>3</v>
      </c>
      <c r="G43" s="64">
        <v>1961</v>
      </c>
      <c r="H43" s="65" t="s">
        <v>193</v>
      </c>
      <c r="I43" s="66" t="str">
        <f>IF($F43="m",IF($G$1-$G43&gt;19,IF($G$1-$G43&lt;40,"A",IF($G$1-$G43&gt;49,IF($G$1-$G43&gt;59,IF($G$1-$G43&gt;69,"E","D"),"C"),"B")),"JM"),IF($G$1-$G43&gt;19,IF($G$1-$G43&lt;40,"F",IF($G$1-$G43&lt;50,"G","H")),"JŽ"))</f>
        <v>C</v>
      </c>
      <c r="J43" s="66">
        <f>COUNTIF(I$6:I43,I43)</f>
        <v>9</v>
      </c>
      <c r="K43" s="60">
        <v>0.0938888888888889</v>
      </c>
    </row>
    <row r="44" spans="1:11" s="24" customFormat="1" ht="15" customHeight="1">
      <c r="A44" s="57">
        <v>39</v>
      </c>
      <c r="B44" s="62">
        <v>36</v>
      </c>
      <c r="C44" s="120" t="s">
        <v>181</v>
      </c>
      <c r="D44" s="63" t="s">
        <v>182</v>
      </c>
      <c r="E44" s="61" t="s">
        <v>17</v>
      </c>
      <c r="F44" s="57" t="s">
        <v>3</v>
      </c>
      <c r="G44" s="58">
        <v>1976</v>
      </c>
      <c r="H44" s="65" t="s">
        <v>8</v>
      </c>
      <c r="I44" s="59" t="str">
        <f>IF($F44="m",IF($G$1-$G44&gt;19,IF($G$1-$G44&lt;40,"A",IF($G$1-$G44&gt;49,IF($G$1-$G44&gt;59,IF($G$1-$G44&gt;69,"E","D"),"C"),"B")),"JM"),IF($G$1-$G44&gt;19,IF($G$1-$G44&lt;40,"F",IF($G$1-$G44&lt;50,"G","H")),"JŽ"))</f>
        <v>B</v>
      </c>
      <c r="J44" s="59">
        <f>COUNTIF(I$6:I44,I44)</f>
        <v>10</v>
      </c>
      <c r="K44" s="60">
        <v>0.09496527777777779</v>
      </c>
    </row>
    <row r="45" spans="1:11" s="24" customFormat="1" ht="15" customHeight="1">
      <c r="A45" s="61">
        <v>40</v>
      </c>
      <c r="B45" s="62">
        <v>35</v>
      </c>
      <c r="C45" s="120" t="s">
        <v>179</v>
      </c>
      <c r="D45" s="63" t="s">
        <v>28</v>
      </c>
      <c r="E45" s="61" t="s">
        <v>17</v>
      </c>
      <c r="F45" s="61" t="s">
        <v>3</v>
      </c>
      <c r="G45" s="68">
        <v>1952</v>
      </c>
      <c r="H45" s="65" t="s">
        <v>180</v>
      </c>
      <c r="I45" s="66" t="str">
        <f>IF($F45="m",IF($G$1-$G45&gt;19,IF($G$1-$G45&lt;40,"A",IF($G$1-$G45&gt;49,IF($G$1-$G45&gt;59,IF($G$1-$G45&gt;69,"E","D"),"C"),"B")),"JM"),IF($G$1-$G45&gt;19,IF($G$1-$G45&lt;40,"F",IF($G$1-$G45&lt;50,"G","H")),"JŽ"))</f>
        <v>D</v>
      </c>
      <c r="J45" s="66">
        <f>COUNTIF(I$6:I45,I45)</f>
        <v>5</v>
      </c>
      <c r="K45" s="60">
        <v>0.0989236111111111</v>
      </c>
    </row>
    <row r="46" spans="1:11" s="24" customFormat="1" ht="15" customHeight="1">
      <c r="A46" s="57">
        <v>41</v>
      </c>
      <c r="B46" s="62">
        <v>27</v>
      </c>
      <c r="C46" s="121" t="s">
        <v>43</v>
      </c>
      <c r="D46" s="71" t="s">
        <v>44</v>
      </c>
      <c r="E46" s="70" t="s">
        <v>17</v>
      </c>
      <c r="F46" s="61" t="s">
        <v>3</v>
      </c>
      <c r="G46" s="64">
        <v>1946</v>
      </c>
      <c r="H46" s="72" t="s">
        <v>65</v>
      </c>
      <c r="I46" s="66" t="s">
        <v>100</v>
      </c>
      <c r="J46" s="66">
        <f>COUNTIF(I$6:I46,I46)</f>
        <v>6</v>
      </c>
      <c r="K46" s="60">
        <v>0.09895833333333333</v>
      </c>
    </row>
    <row r="47" spans="1:11" s="221" customFormat="1" ht="15" customHeight="1">
      <c r="A47" s="212">
        <v>42</v>
      </c>
      <c r="B47" s="213">
        <v>30</v>
      </c>
      <c r="C47" s="306" t="s">
        <v>117</v>
      </c>
      <c r="D47" s="307" t="s">
        <v>99</v>
      </c>
      <c r="E47" s="305" t="s">
        <v>17</v>
      </c>
      <c r="F47" s="212" t="s">
        <v>4</v>
      </c>
      <c r="G47" s="308">
        <v>1959</v>
      </c>
      <c r="H47" s="307" t="s">
        <v>118</v>
      </c>
      <c r="I47" s="299" t="str">
        <f>IF($F47="m",IF($G$1-$G47&gt;19,IF($G$1-$G47&lt;40,"A",IF($G$1-$G47&gt;49,IF($G$1-$G47&gt;59,IF($G$1-$G47&gt;69,"E","D"),"C"),"B")),"JM"),IF($G$1-$G47&gt;19,IF($G$1-$G47&lt;40,"F",IF($G$1-$G47&lt;50,"G","H")),"JŽ"))</f>
        <v>H</v>
      </c>
      <c r="J47" s="299">
        <f>COUNTIF(I$6:I47,I47)</f>
        <v>3</v>
      </c>
      <c r="K47" s="225">
        <v>0.10810185185185185</v>
      </c>
    </row>
    <row r="48" spans="1:11" s="24" customFormat="1" ht="15" customHeight="1">
      <c r="A48" s="57">
        <v>43</v>
      </c>
      <c r="B48" s="62">
        <v>34</v>
      </c>
      <c r="C48" s="120" t="s">
        <v>179</v>
      </c>
      <c r="D48" s="63" t="s">
        <v>92</v>
      </c>
      <c r="E48" s="70" t="s">
        <v>17</v>
      </c>
      <c r="F48" s="57" t="s">
        <v>3</v>
      </c>
      <c r="G48" s="64">
        <v>1993</v>
      </c>
      <c r="H48" s="65" t="s">
        <v>180</v>
      </c>
      <c r="I48" s="66" t="str">
        <f>IF($F48="m",IF($G$1-$G48&gt;19,IF($G$1-$G48&lt;40,"A",IF($G$1-$G48&gt;49,IF($G$1-$G48&gt;59,IF($G$1-$G48&gt;69,"E","D"),"C"),"B")),"JM"),IF($G$1-$G48&gt;19,IF($G$1-$G48&lt;40,"F",IF($G$1-$G48&lt;50,"G","H")),"JŽ"))</f>
        <v>A</v>
      </c>
      <c r="J48" s="66">
        <f>COUNTIF(I$6:I48,I48)</f>
        <v>10</v>
      </c>
      <c r="K48" s="60">
        <v>0.11457175925925926</v>
      </c>
    </row>
    <row r="50" spans="1:11" s="16" customFormat="1" ht="14.25" customHeight="1">
      <c r="A50" s="356" t="s">
        <v>11</v>
      </c>
      <c r="B50" s="356"/>
      <c r="C50" s="356"/>
      <c r="D50" s="356"/>
      <c r="E50" s="356"/>
      <c r="F50" s="356"/>
      <c r="G50" s="356"/>
      <c r="H50" s="13"/>
      <c r="I50" s="26"/>
      <c r="J50" s="26"/>
      <c r="K50" s="14"/>
    </row>
    <row r="51" spans="1:11" s="16" customFormat="1" ht="14.25" customHeight="1">
      <c r="A51" s="356" t="s">
        <v>9</v>
      </c>
      <c r="B51" s="356"/>
      <c r="C51" s="356"/>
      <c r="D51" s="356"/>
      <c r="E51" s="356"/>
      <c r="F51" s="356"/>
      <c r="G51" s="356"/>
      <c r="H51" s="13"/>
      <c r="I51" s="26"/>
      <c r="J51" s="26"/>
      <c r="K51" s="14"/>
    </row>
  </sheetData>
  <sheetProtection/>
  <mergeCells count="5">
    <mergeCell ref="A2:K2"/>
    <mergeCell ref="A3:K3"/>
    <mergeCell ref="A4:C4"/>
    <mergeCell ref="A50:G50"/>
    <mergeCell ref="A51:G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2">
      <selection activeCell="R12" sqref="R12"/>
    </sheetView>
  </sheetViews>
  <sheetFormatPr defaultColWidth="9.140625" defaultRowHeight="12.75"/>
  <cols>
    <col min="1" max="1" width="4.57421875" style="227" customWidth="1"/>
    <col min="2" max="2" width="4.57421875" style="168" customWidth="1"/>
    <col min="3" max="3" width="15.7109375" style="228" customWidth="1"/>
    <col min="4" max="4" width="11.421875" style="311" customWidth="1"/>
    <col min="5" max="5" width="5.57421875" style="227" customWidth="1"/>
    <col min="6" max="6" width="4.8515625" style="227" customWidth="1"/>
    <col min="7" max="7" width="5.421875" style="229" customWidth="1"/>
    <col min="8" max="8" width="23.00390625" style="230" customWidth="1"/>
    <col min="9" max="9" width="3.57421875" style="230" customWidth="1"/>
    <col min="10" max="10" width="4.00390625" style="230" hidden="1" customWidth="1"/>
    <col min="11" max="11" width="10.140625" style="168" customWidth="1"/>
    <col min="12" max="12" width="3.421875" style="171" hidden="1" customWidth="1"/>
    <col min="13" max="16384" width="9.140625" style="53" customWidth="1"/>
  </cols>
  <sheetData>
    <row r="1" spans="6:7" ht="12" customHeight="1" hidden="1">
      <c r="F1" s="227" t="s">
        <v>62</v>
      </c>
      <c r="G1" s="229">
        <v>2019</v>
      </c>
    </row>
    <row r="2" spans="1:12" s="272" customFormat="1" ht="30" customHeight="1" thickBot="1">
      <c r="A2" s="351" t="s">
        <v>105</v>
      </c>
      <c r="B2" s="352"/>
      <c r="C2" s="352"/>
      <c r="D2" s="352"/>
      <c r="E2" s="352"/>
      <c r="F2" s="352"/>
      <c r="G2" s="352"/>
      <c r="H2" s="352"/>
      <c r="I2" s="352"/>
      <c r="J2" s="352"/>
      <c r="K2" s="353"/>
      <c r="L2" s="271"/>
    </row>
    <row r="3" spans="1:12" s="1" customFormat="1" ht="13.5" customHeight="1">
      <c r="A3" s="354" t="s">
        <v>106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12"/>
    </row>
    <row r="4" spans="1:12" s="236" customFormat="1" ht="16.5" customHeight="1">
      <c r="A4" s="355" t="s">
        <v>13</v>
      </c>
      <c r="B4" s="355"/>
      <c r="C4" s="355"/>
      <c r="D4" s="312"/>
      <c r="E4" s="232"/>
      <c r="F4" s="232"/>
      <c r="G4" s="232" t="s">
        <v>204</v>
      </c>
      <c r="H4" s="233"/>
      <c r="I4" s="232"/>
      <c r="J4" s="232"/>
      <c r="K4" s="234"/>
      <c r="L4" s="235"/>
    </row>
    <row r="5" spans="1:12" s="236" customFormat="1" ht="21.75" customHeight="1">
      <c r="A5" s="358" t="s">
        <v>102</v>
      </c>
      <c r="B5" s="358"/>
      <c r="C5" s="358"/>
      <c r="D5" s="358"/>
      <c r="E5" s="358"/>
      <c r="F5" s="232"/>
      <c r="G5" s="232"/>
      <c r="H5" s="233"/>
      <c r="I5" s="232"/>
      <c r="J5" s="232"/>
      <c r="K5" s="234"/>
      <c r="L5" s="235"/>
    </row>
    <row r="6" spans="1:12" s="93" customFormat="1" ht="42.75" customHeight="1">
      <c r="A6" s="46" t="s">
        <v>61</v>
      </c>
      <c r="B6" s="20" t="s">
        <v>64</v>
      </c>
      <c r="C6" s="130" t="s">
        <v>19</v>
      </c>
      <c r="D6" s="21" t="s">
        <v>0</v>
      </c>
      <c r="E6" s="8" t="s">
        <v>16</v>
      </c>
      <c r="F6" s="49" t="s">
        <v>5</v>
      </c>
      <c r="G6" s="50" t="s">
        <v>10</v>
      </c>
      <c r="H6" s="9" t="s">
        <v>1</v>
      </c>
      <c r="I6" s="9" t="s">
        <v>6</v>
      </c>
      <c r="J6" s="25" t="s">
        <v>63</v>
      </c>
      <c r="K6" s="49" t="s">
        <v>2</v>
      </c>
      <c r="L6" s="49" t="s">
        <v>91</v>
      </c>
    </row>
    <row r="7" spans="1:12" s="191" customFormat="1" ht="15" customHeight="1">
      <c r="A7" s="274">
        <v>1</v>
      </c>
      <c r="B7" s="275">
        <v>8</v>
      </c>
      <c r="C7" s="276" t="s">
        <v>161</v>
      </c>
      <c r="D7" s="313" t="s">
        <v>162</v>
      </c>
      <c r="E7" s="277" t="s">
        <v>150</v>
      </c>
      <c r="F7" s="274" t="s">
        <v>3</v>
      </c>
      <c r="G7" s="278">
        <v>1975</v>
      </c>
      <c r="H7" s="279" t="s">
        <v>163</v>
      </c>
      <c r="I7" s="188" t="str">
        <f>IF($F7="m",IF($G$1-$G7&gt;19,IF($G$1-$G7&lt;40,"A",IF($G$1-$G7&gt;49,IF($G$1-$G7&gt;59,IF($G$1-$G7&gt;69,"E","D"),"C"),"B")),"JM"),IF($G$1-$G7&gt;19,IF($G$1-$G7&lt;40,"F",IF($G$1-$G7&lt;50,"G","H")),"JŽ"))</f>
        <v>B</v>
      </c>
      <c r="J7" s="188">
        <f>COUNTIF(I$7:I7,I7)</f>
        <v>1</v>
      </c>
      <c r="K7" s="196">
        <v>0.0571875</v>
      </c>
      <c r="L7" s="280">
        <v>7</v>
      </c>
    </row>
    <row r="8" spans="1:12" s="206" customFormat="1" ht="15" customHeight="1">
      <c r="A8" s="197">
        <v>2</v>
      </c>
      <c r="B8" s="198">
        <v>32</v>
      </c>
      <c r="C8" s="207" t="s">
        <v>69</v>
      </c>
      <c r="D8" s="323" t="s">
        <v>70</v>
      </c>
      <c r="E8" s="197" t="s">
        <v>17</v>
      </c>
      <c r="F8" s="197" t="s">
        <v>3</v>
      </c>
      <c r="G8" s="209">
        <v>1976</v>
      </c>
      <c r="H8" s="208" t="s">
        <v>71</v>
      </c>
      <c r="I8" s="288" t="str">
        <f>IF($F8="m",IF($G$1-$G8&gt;19,IF($G$1-$G8&lt;40,"A",IF($G$1-$G8&gt;49,IF($G$1-$G8&gt;59,IF($G$1-$G8&gt;69,"E","D"),"C"),"B")),"JM"),IF($G$1-$G8&gt;19,IF($G$1-$G8&lt;40,"F",IF($G$1-$G8&lt;50,"G","H")),"JŽ"))</f>
        <v>B</v>
      </c>
      <c r="J8" s="288">
        <f>COUNTIF(I$7:I8,I8)</f>
        <v>2</v>
      </c>
      <c r="K8" s="210">
        <v>0.061030092592592594</v>
      </c>
      <c r="L8" s="211">
        <v>0</v>
      </c>
    </row>
    <row r="9" spans="1:12" s="221" customFormat="1" ht="15" customHeight="1">
      <c r="A9" s="300">
        <v>3</v>
      </c>
      <c r="B9" s="213">
        <v>24</v>
      </c>
      <c r="C9" s="306" t="s">
        <v>123</v>
      </c>
      <c r="D9" s="328" t="s">
        <v>125</v>
      </c>
      <c r="E9" s="305" t="s">
        <v>17</v>
      </c>
      <c r="F9" s="212" t="s">
        <v>3</v>
      </c>
      <c r="G9" s="308">
        <v>1991</v>
      </c>
      <c r="H9" s="307" t="s">
        <v>124</v>
      </c>
      <c r="I9" s="299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299">
        <f>COUNTIF(I$7:I9,I9)</f>
        <v>1</v>
      </c>
      <c r="K9" s="225">
        <v>0.06458333333333334</v>
      </c>
      <c r="L9" s="220">
        <v>5</v>
      </c>
    </row>
    <row r="11" spans="1:11" ht="20.25" customHeight="1">
      <c r="A11" s="357" t="s">
        <v>103</v>
      </c>
      <c r="B11" s="357"/>
      <c r="C11" s="357"/>
      <c r="D11" s="357"/>
      <c r="E11" s="357"/>
      <c r="F11" s="357"/>
      <c r="G11" s="243"/>
      <c r="H11" s="244"/>
      <c r="I11" s="244"/>
      <c r="J11" s="244"/>
      <c r="K11" s="171"/>
    </row>
    <row r="12" spans="1:11" ht="33.75">
      <c r="A12" s="46" t="s">
        <v>61</v>
      </c>
      <c r="B12" s="20" t="s">
        <v>64</v>
      </c>
      <c r="C12" s="130" t="s">
        <v>19</v>
      </c>
      <c r="D12" s="21" t="s">
        <v>0</v>
      </c>
      <c r="E12" s="8" t="s">
        <v>16</v>
      </c>
      <c r="F12" s="49" t="s">
        <v>5</v>
      </c>
      <c r="G12" s="50" t="s">
        <v>10</v>
      </c>
      <c r="H12" s="9" t="s">
        <v>1</v>
      </c>
      <c r="I12" s="9" t="s">
        <v>6</v>
      </c>
      <c r="J12" s="25" t="s">
        <v>63</v>
      </c>
      <c r="K12" s="49" t="s">
        <v>2</v>
      </c>
    </row>
    <row r="13" spans="1:12" s="310" customFormat="1" ht="15" customHeight="1">
      <c r="A13" s="181">
        <v>1</v>
      </c>
      <c r="B13" s="182">
        <v>42</v>
      </c>
      <c r="C13" s="285" t="s">
        <v>51</v>
      </c>
      <c r="D13" s="314" t="s">
        <v>52</v>
      </c>
      <c r="E13" s="277" t="s">
        <v>17</v>
      </c>
      <c r="F13" s="181" t="s">
        <v>4</v>
      </c>
      <c r="G13" s="278">
        <v>1984</v>
      </c>
      <c r="H13" s="287" t="s">
        <v>195</v>
      </c>
      <c r="I13" s="188" t="str">
        <f>IF($F13="m",IF($G$1-$G13&gt;19,IF($G$1-$G13&lt;40,"A",IF($G$1-$G13&gt;49,IF($G$1-$G13&gt;59,IF($G$1-$G13&gt;69,"E","D"),"C"),"B")),"JM"),IF($G$1-$G13&gt;19,IF($G$1-$G13&lt;40,"F",IF($G$1-$G13&lt;50,"G","H")),"JŽ"))</f>
        <v>F</v>
      </c>
      <c r="J13" s="188">
        <f>COUNTIF(I$7:I13,I13)</f>
        <v>1</v>
      </c>
      <c r="K13" s="196">
        <v>0.0731712962962963</v>
      </c>
      <c r="L13" s="309"/>
    </row>
    <row r="14" spans="1:12" s="326" customFormat="1" ht="15" customHeight="1">
      <c r="A14" s="289">
        <v>2</v>
      </c>
      <c r="B14" s="198">
        <v>41</v>
      </c>
      <c r="C14" s="290" t="s">
        <v>126</v>
      </c>
      <c r="D14" s="324" t="s">
        <v>127</v>
      </c>
      <c r="E14" s="197" t="s">
        <v>17</v>
      </c>
      <c r="F14" s="197" t="s">
        <v>4</v>
      </c>
      <c r="G14" s="294">
        <v>1989</v>
      </c>
      <c r="H14" s="291" t="s">
        <v>128</v>
      </c>
      <c r="I14" s="288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288">
        <f>COUNTIF(I$7:I14,I14)</f>
        <v>2</v>
      </c>
      <c r="K14" s="210">
        <v>0.07737268518518518</v>
      </c>
      <c r="L14" s="325"/>
    </row>
    <row r="15" spans="1:12" s="330" customFormat="1" ht="15" customHeight="1">
      <c r="A15" s="212">
        <v>3</v>
      </c>
      <c r="B15" s="213">
        <v>21</v>
      </c>
      <c r="C15" s="214" t="s">
        <v>82</v>
      </c>
      <c r="D15" s="222" t="s">
        <v>83</v>
      </c>
      <c r="E15" s="212" t="s">
        <v>17</v>
      </c>
      <c r="F15" s="305" t="s">
        <v>4</v>
      </c>
      <c r="G15" s="224">
        <v>1960</v>
      </c>
      <c r="H15" s="223" t="s">
        <v>84</v>
      </c>
      <c r="I15" s="299" t="str">
        <f>IF($F15="m",IF($G$1-$G15&gt;19,IF($G$1-$G15&lt;40,"A",IF($G$1-$G15&gt;49,IF($G$1-$G15&gt;59,IF($G$1-$G15&gt;69,"E","D"),"C"),"B")),"JM"),IF($G$1-$G15&gt;19,IF($G$1-$G15&lt;40,"F",IF($G$1-$G15&lt;50,"G","H")),"JŽ"))</f>
        <v>H</v>
      </c>
      <c r="J15" s="299">
        <f>COUNTIF(I$7:I15,I15)</f>
        <v>1</v>
      </c>
      <c r="K15" s="225">
        <v>0.08009259259259259</v>
      </c>
      <c r="L15" s="329"/>
    </row>
    <row r="16" ht="18" customHeight="1"/>
    <row r="17" spans="1:11" ht="15.75" customHeight="1">
      <c r="A17" s="357" t="s">
        <v>205</v>
      </c>
      <c r="B17" s="357"/>
      <c r="C17" s="357"/>
      <c r="D17" s="357"/>
      <c r="E17" s="171"/>
      <c r="F17" s="171"/>
      <c r="G17" s="243"/>
      <c r="H17" s="244"/>
      <c r="I17" s="244"/>
      <c r="J17" s="244"/>
      <c r="K17" s="171"/>
    </row>
    <row r="18" spans="1:11" ht="33.75">
      <c r="A18" s="46" t="s">
        <v>61</v>
      </c>
      <c r="B18" s="20" t="s">
        <v>64</v>
      </c>
      <c r="C18" s="130" t="s">
        <v>19</v>
      </c>
      <c r="D18" s="21" t="s">
        <v>0</v>
      </c>
      <c r="E18" s="8" t="s">
        <v>16</v>
      </c>
      <c r="F18" s="49" t="s">
        <v>5</v>
      </c>
      <c r="G18" s="50" t="s">
        <v>10</v>
      </c>
      <c r="H18" s="9" t="s">
        <v>1</v>
      </c>
      <c r="I18" s="9" t="s">
        <v>6</v>
      </c>
      <c r="J18" s="25" t="s">
        <v>63</v>
      </c>
      <c r="K18" s="49" t="s">
        <v>2</v>
      </c>
    </row>
    <row r="19" spans="1:11" ht="12.75" hidden="1">
      <c r="A19" s="137">
        <v>3</v>
      </c>
      <c r="B19" s="169">
        <v>24</v>
      </c>
      <c r="C19" s="139" t="s">
        <v>123</v>
      </c>
      <c r="D19" s="270" t="s">
        <v>125</v>
      </c>
      <c r="E19" s="136" t="s">
        <v>17</v>
      </c>
      <c r="F19" s="137" t="s">
        <v>3</v>
      </c>
      <c r="G19" s="239">
        <v>1991</v>
      </c>
      <c r="H19" s="140" t="s">
        <v>124</v>
      </c>
      <c r="I19" s="138" t="str">
        <f aca="true" t="shared" si="0" ref="I19:I39">IF($F19="m",IF($G$1-$G19&gt;19,IF($G$1-$G19&lt;40,"A",IF($G$1-$G19&gt;49,IF($G$1-$G19&gt;59,IF($G$1-$G19&gt;69,"E","D"),"C"),"B")),"JM"),IF($G$1-$G19&gt;19,IF($G$1-$G19&lt;40,"F",IF($G$1-$G19&lt;50,"G","H")),"JŽ"))</f>
        <v>A</v>
      </c>
      <c r="J19" s="138">
        <f>COUNTIF(I$7:I19,I19)</f>
        <v>2</v>
      </c>
      <c r="K19" s="135">
        <v>0.06458333333333334</v>
      </c>
    </row>
    <row r="20" spans="1:11" ht="12.75" hidden="1">
      <c r="A20" s="131">
        <v>8</v>
      </c>
      <c r="B20" s="132">
        <v>39</v>
      </c>
      <c r="C20" s="146" t="s">
        <v>190</v>
      </c>
      <c r="D20" s="315" t="s">
        <v>191</v>
      </c>
      <c r="E20" s="131" t="s">
        <v>17</v>
      </c>
      <c r="F20" s="131" t="s">
        <v>3</v>
      </c>
      <c r="G20" s="144">
        <v>1981</v>
      </c>
      <c r="H20" s="240" t="s">
        <v>14</v>
      </c>
      <c r="I20" s="134" t="str">
        <f t="shared" si="0"/>
        <v>A</v>
      </c>
      <c r="J20" s="134">
        <f>COUNTIF(I$7:I20,I20)</f>
        <v>3</v>
      </c>
      <c r="K20" s="135">
        <v>0.07135416666666666</v>
      </c>
    </row>
    <row r="21" spans="1:11" ht="12.75" hidden="1">
      <c r="A21" s="137">
        <v>11</v>
      </c>
      <c r="B21" s="132">
        <v>33</v>
      </c>
      <c r="C21" s="142" t="s">
        <v>176</v>
      </c>
      <c r="D21" s="316" t="s">
        <v>33</v>
      </c>
      <c r="E21" s="131" t="s">
        <v>17</v>
      </c>
      <c r="F21" s="131" t="s">
        <v>3</v>
      </c>
      <c r="G21" s="144">
        <v>1986</v>
      </c>
      <c r="H21" s="145" t="s">
        <v>32</v>
      </c>
      <c r="I21" s="134" t="str">
        <f t="shared" si="0"/>
        <v>A</v>
      </c>
      <c r="J21" s="134">
        <f>COUNTIF(I$7:I21,I21)</f>
        <v>4</v>
      </c>
      <c r="K21" s="135">
        <v>0.07209490740740741</v>
      </c>
    </row>
    <row r="22" spans="1:11" ht="12.75" hidden="1">
      <c r="A22" s="131">
        <v>15</v>
      </c>
      <c r="B22" s="132">
        <v>9</v>
      </c>
      <c r="C22" s="133" t="s">
        <v>146</v>
      </c>
      <c r="D22" s="85" t="s">
        <v>147</v>
      </c>
      <c r="E22" s="136" t="s">
        <v>17</v>
      </c>
      <c r="F22" s="241" t="s">
        <v>3</v>
      </c>
      <c r="G22" s="46">
        <v>1987</v>
      </c>
      <c r="H22" s="51" t="s">
        <v>12</v>
      </c>
      <c r="I22" s="134" t="str">
        <f t="shared" si="0"/>
        <v>A</v>
      </c>
      <c r="J22" s="134">
        <f>COUNTIF(I$7:I22,I22)</f>
        <v>5</v>
      </c>
      <c r="K22" s="135">
        <v>0.07533564814814815</v>
      </c>
    </row>
    <row r="23" spans="1:11" ht="12.75" hidden="1">
      <c r="A23" s="137">
        <v>16</v>
      </c>
      <c r="B23" s="132">
        <v>23</v>
      </c>
      <c r="C23" s="139" t="s">
        <v>123</v>
      </c>
      <c r="D23" s="270" t="s">
        <v>31</v>
      </c>
      <c r="E23" s="131" t="s">
        <v>17</v>
      </c>
      <c r="F23" s="137" t="s">
        <v>3</v>
      </c>
      <c r="G23" s="239">
        <v>1985</v>
      </c>
      <c r="H23" s="140" t="s">
        <v>124</v>
      </c>
      <c r="I23" s="134" t="str">
        <f t="shared" si="0"/>
        <v>A</v>
      </c>
      <c r="J23" s="134">
        <f>COUNTIF(I$7:I23,I23)</f>
        <v>6</v>
      </c>
      <c r="K23" s="135">
        <v>0.07547453703703703</v>
      </c>
    </row>
    <row r="24" spans="1:11" ht="12.75" hidden="1">
      <c r="A24" s="131">
        <v>18</v>
      </c>
      <c r="B24" s="132">
        <v>38</v>
      </c>
      <c r="C24" s="139" t="s">
        <v>96</v>
      </c>
      <c r="D24" s="270" t="s">
        <v>39</v>
      </c>
      <c r="E24" s="136" t="s">
        <v>17</v>
      </c>
      <c r="F24" s="136" t="s">
        <v>3</v>
      </c>
      <c r="G24" s="239">
        <v>1987</v>
      </c>
      <c r="H24" s="140" t="s">
        <v>14</v>
      </c>
      <c r="I24" s="134" t="str">
        <f t="shared" si="0"/>
        <v>A</v>
      </c>
      <c r="J24" s="138">
        <f>COUNTIF(I$7:I24,I24)</f>
        <v>7</v>
      </c>
      <c r="K24" s="135">
        <v>0.07655092592592593</v>
      </c>
    </row>
    <row r="25" spans="1:11" ht="12.75" hidden="1">
      <c r="A25" s="137">
        <v>19</v>
      </c>
      <c r="B25" s="132">
        <v>14</v>
      </c>
      <c r="C25" s="133" t="s">
        <v>129</v>
      </c>
      <c r="D25" s="85" t="s">
        <v>130</v>
      </c>
      <c r="E25" s="136" t="s">
        <v>17</v>
      </c>
      <c r="F25" s="131" t="s">
        <v>3</v>
      </c>
      <c r="G25" s="46">
        <v>1992</v>
      </c>
      <c r="H25" s="51" t="s">
        <v>131</v>
      </c>
      <c r="I25" s="134" t="str">
        <f t="shared" si="0"/>
        <v>A</v>
      </c>
      <c r="J25" s="134">
        <f>COUNTIF(I$7:I25,I25)</f>
        <v>8</v>
      </c>
      <c r="K25" s="135">
        <v>0.07672453703703704</v>
      </c>
    </row>
    <row r="26" spans="1:11" ht="12.75" hidden="1">
      <c r="A26" s="131">
        <v>22</v>
      </c>
      <c r="B26" s="132">
        <v>29</v>
      </c>
      <c r="C26" s="237" t="s">
        <v>157</v>
      </c>
      <c r="D26" s="317" t="s">
        <v>70</v>
      </c>
      <c r="E26" s="136" t="s">
        <v>17</v>
      </c>
      <c r="F26" s="137" t="s">
        <v>3</v>
      </c>
      <c r="G26" s="144">
        <v>1988</v>
      </c>
      <c r="H26" s="238" t="s">
        <v>32</v>
      </c>
      <c r="I26" s="134" t="str">
        <f t="shared" si="0"/>
        <v>A</v>
      </c>
      <c r="J26" s="134">
        <f>COUNTIF(I$7:I26,I26)</f>
        <v>9</v>
      </c>
      <c r="K26" s="135">
        <v>0.0777199074074074</v>
      </c>
    </row>
    <row r="27" spans="1:11" ht="12.75" hidden="1">
      <c r="A27" s="137">
        <v>26</v>
      </c>
      <c r="B27" s="132">
        <v>37</v>
      </c>
      <c r="C27" s="146" t="s">
        <v>183</v>
      </c>
      <c r="D27" s="315" t="s">
        <v>147</v>
      </c>
      <c r="E27" s="136" t="s">
        <v>17</v>
      </c>
      <c r="F27" s="131" t="s">
        <v>3</v>
      </c>
      <c r="G27" s="242">
        <v>1992</v>
      </c>
      <c r="H27" s="240" t="s">
        <v>32</v>
      </c>
      <c r="I27" s="138" t="str">
        <f t="shared" si="0"/>
        <v>A</v>
      </c>
      <c r="J27" s="138">
        <f>COUNTIF(I$7:I27,I27)</f>
        <v>10</v>
      </c>
      <c r="K27" s="135">
        <v>0.08142361111111111</v>
      </c>
    </row>
    <row r="28" spans="1:11" ht="12.75" hidden="1">
      <c r="A28" s="131">
        <v>39</v>
      </c>
      <c r="B28" s="132">
        <v>10</v>
      </c>
      <c r="C28" s="139" t="s">
        <v>135</v>
      </c>
      <c r="D28" s="270" t="s">
        <v>136</v>
      </c>
      <c r="E28" s="131" t="s">
        <v>17</v>
      </c>
      <c r="F28" s="136" t="s">
        <v>3</v>
      </c>
      <c r="G28" s="239">
        <v>1990</v>
      </c>
      <c r="H28" s="140" t="s">
        <v>12</v>
      </c>
      <c r="I28" s="134" t="str">
        <f t="shared" si="0"/>
        <v>A</v>
      </c>
      <c r="J28" s="134">
        <f>COUNTIF(I$7:I28,I28)</f>
        <v>11</v>
      </c>
      <c r="K28" s="135"/>
    </row>
    <row r="29" spans="1:11" ht="12.75" hidden="1">
      <c r="A29" s="137">
        <v>42</v>
      </c>
      <c r="B29" s="132">
        <v>34</v>
      </c>
      <c r="C29" s="146" t="s">
        <v>179</v>
      </c>
      <c r="D29" s="315" t="s">
        <v>92</v>
      </c>
      <c r="E29" s="136" t="s">
        <v>17</v>
      </c>
      <c r="F29" s="131" t="s">
        <v>3</v>
      </c>
      <c r="G29" s="144">
        <v>1993</v>
      </c>
      <c r="H29" s="240" t="s">
        <v>180</v>
      </c>
      <c r="I29" s="134" t="str">
        <f t="shared" si="0"/>
        <v>A</v>
      </c>
      <c r="J29" s="134">
        <f>COUNTIF(I$7:I29,I29)</f>
        <v>12</v>
      </c>
      <c r="K29" s="135"/>
    </row>
    <row r="30" spans="1:12" s="310" customFormat="1" ht="15" customHeight="1">
      <c r="A30" s="181">
        <v>1</v>
      </c>
      <c r="B30" s="284">
        <v>8</v>
      </c>
      <c r="C30" s="276" t="s">
        <v>161</v>
      </c>
      <c r="D30" s="313" t="s">
        <v>162</v>
      </c>
      <c r="E30" s="277" t="s">
        <v>150</v>
      </c>
      <c r="F30" s="181" t="s">
        <v>3</v>
      </c>
      <c r="G30" s="278">
        <v>1975</v>
      </c>
      <c r="H30" s="279" t="s">
        <v>163</v>
      </c>
      <c r="I30" s="188" t="str">
        <f t="shared" si="0"/>
        <v>B</v>
      </c>
      <c r="J30" s="188">
        <f>COUNTIF(I$7:I30,I30)</f>
        <v>3</v>
      </c>
      <c r="K30" s="196">
        <v>0.0571875</v>
      </c>
      <c r="L30" s="309"/>
    </row>
    <row r="31" spans="1:12" s="326" customFormat="1" ht="15" customHeight="1">
      <c r="A31" s="289">
        <v>2</v>
      </c>
      <c r="B31" s="198">
        <v>32</v>
      </c>
      <c r="C31" s="207" t="s">
        <v>69</v>
      </c>
      <c r="D31" s="323" t="s">
        <v>70</v>
      </c>
      <c r="E31" s="197" t="s">
        <v>17</v>
      </c>
      <c r="F31" s="289" t="s">
        <v>3</v>
      </c>
      <c r="G31" s="209">
        <v>1976</v>
      </c>
      <c r="H31" s="208" t="s">
        <v>71</v>
      </c>
      <c r="I31" s="288" t="str">
        <f t="shared" si="0"/>
        <v>B</v>
      </c>
      <c r="J31" s="288">
        <f>COUNTIF(I$7:I31,I31)</f>
        <v>4</v>
      </c>
      <c r="K31" s="210">
        <v>0.061030092592592594</v>
      </c>
      <c r="L31" s="325"/>
    </row>
    <row r="32" spans="1:12" s="330" customFormat="1" ht="15" customHeight="1">
      <c r="A32" s="212">
        <v>3</v>
      </c>
      <c r="B32" s="213">
        <v>44</v>
      </c>
      <c r="C32" s="214" t="s">
        <v>149</v>
      </c>
      <c r="D32" s="222" t="s">
        <v>28</v>
      </c>
      <c r="E32" s="212" t="s">
        <v>17</v>
      </c>
      <c r="F32" s="212" t="s">
        <v>3</v>
      </c>
      <c r="G32" s="224">
        <v>1974</v>
      </c>
      <c r="H32" s="223" t="s">
        <v>109</v>
      </c>
      <c r="I32" s="218" t="str">
        <f t="shared" si="0"/>
        <v>B</v>
      </c>
      <c r="J32" s="218">
        <f>COUNTIF(I$7:I32,I32)</f>
        <v>5</v>
      </c>
      <c r="K32" s="225">
        <v>0.07181712962962962</v>
      </c>
      <c r="L32" s="329"/>
    </row>
    <row r="33" spans="1:11" ht="12.75" hidden="1">
      <c r="A33" s="137">
        <v>13</v>
      </c>
      <c r="B33" s="132">
        <v>43</v>
      </c>
      <c r="C33" s="146" t="s">
        <v>198</v>
      </c>
      <c r="D33" s="315" t="s">
        <v>55</v>
      </c>
      <c r="E33" s="131" t="s">
        <v>17</v>
      </c>
      <c r="F33" s="131" t="s">
        <v>3</v>
      </c>
      <c r="G33" s="144">
        <v>1978</v>
      </c>
      <c r="H33" s="240" t="s">
        <v>195</v>
      </c>
      <c r="I33" s="134" t="str">
        <f t="shared" si="0"/>
        <v>B</v>
      </c>
      <c r="J33" s="134">
        <f>COUNTIF(I$7:I33,I33)</f>
        <v>6</v>
      </c>
      <c r="K33" s="135">
        <v>0.07318287037037037</v>
      </c>
    </row>
    <row r="34" spans="1:11" ht="22.5" hidden="1">
      <c r="A34" s="131">
        <v>17</v>
      </c>
      <c r="B34" s="132">
        <v>4</v>
      </c>
      <c r="C34" s="133" t="s">
        <v>20</v>
      </c>
      <c r="D34" s="85" t="s">
        <v>36</v>
      </c>
      <c r="E34" s="136" t="s">
        <v>17</v>
      </c>
      <c r="F34" s="131" t="s">
        <v>3</v>
      </c>
      <c r="G34" s="46">
        <v>1976</v>
      </c>
      <c r="H34" s="51" t="s">
        <v>111</v>
      </c>
      <c r="I34" s="134" t="str">
        <f t="shared" si="0"/>
        <v>B</v>
      </c>
      <c r="J34" s="134">
        <f>COUNTIF(I$7:I34,I34)</f>
        <v>7</v>
      </c>
      <c r="K34" s="135">
        <v>0.07629629629629629</v>
      </c>
    </row>
    <row r="35" spans="1:11" ht="12.75" hidden="1">
      <c r="A35" s="137">
        <v>20</v>
      </c>
      <c r="B35" s="132">
        <v>11</v>
      </c>
      <c r="C35" s="133" t="s">
        <v>122</v>
      </c>
      <c r="D35" s="85" t="s">
        <v>48</v>
      </c>
      <c r="E35" s="131" t="s">
        <v>17</v>
      </c>
      <c r="F35" s="131" t="s">
        <v>3</v>
      </c>
      <c r="G35" s="46">
        <v>1972</v>
      </c>
      <c r="H35" s="51" t="s">
        <v>14</v>
      </c>
      <c r="I35" s="134" t="str">
        <f t="shared" si="0"/>
        <v>B</v>
      </c>
      <c r="J35" s="134">
        <f>COUNTIF(I$7:I35,I35)</f>
        <v>8</v>
      </c>
      <c r="K35" s="135">
        <v>0.07678240740740741</v>
      </c>
    </row>
    <row r="36" spans="1:11" ht="12.75" hidden="1">
      <c r="A36" s="131">
        <v>23</v>
      </c>
      <c r="B36" s="132">
        <v>22</v>
      </c>
      <c r="C36" s="237" t="s">
        <v>41</v>
      </c>
      <c r="D36" s="317" t="s">
        <v>133</v>
      </c>
      <c r="E36" s="131" t="s">
        <v>17</v>
      </c>
      <c r="F36" s="131" t="s">
        <v>3</v>
      </c>
      <c r="G36" s="242">
        <v>1972</v>
      </c>
      <c r="H36" s="238" t="s">
        <v>14</v>
      </c>
      <c r="I36" s="138" t="str">
        <f t="shared" si="0"/>
        <v>B</v>
      </c>
      <c r="J36" s="138">
        <f>COUNTIF(I$7:I36,I36)</f>
        <v>9</v>
      </c>
      <c r="K36" s="135">
        <v>0.07773148148148147</v>
      </c>
    </row>
    <row r="37" spans="1:11" ht="12.75" hidden="1">
      <c r="A37" s="137">
        <v>24</v>
      </c>
      <c r="B37" s="132">
        <v>28</v>
      </c>
      <c r="C37" s="139" t="s">
        <v>116</v>
      </c>
      <c r="D37" s="270" t="s">
        <v>72</v>
      </c>
      <c r="E37" s="131" t="s">
        <v>17</v>
      </c>
      <c r="F37" s="131" t="s">
        <v>3</v>
      </c>
      <c r="G37" s="239">
        <v>1970</v>
      </c>
      <c r="H37" s="140" t="s">
        <v>65</v>
      </c>
      <c r="I37" s="138" t="str">
        <f t="shared" si="0"/>
        <v>B</v>
      </c>
      <c r="J37" s="138">
        <f>COUNTIF(I$7:I37,I37)</f>
        <v>10</v>
      </c>
      <c r="K37" s="135">
        <v>0.07950231481481482</v>
      </c>
    </row>
    <row r="38" spans="1:11" ht="22.5" hidden="1">
      <c r="A38" s="131">
        <v>27</v>
      </c>
      <c r="B38" s="132">
        <v>5</v>
      </c>
      <c r="C38" s="133" t="s">
        <v>110</v>
      </c>
      <c r="D38" s="85" t="s">
        <v>55</v>
      </c>
      <c r="E38" s="131" t="s">
        <v>17</v>
      </c>
      <c r="F38" s="131" t="s">
        <v>3</v>
      </c>
      <c r="G38" s="46">
        <v>1979</v>
      </c>
      <c r="H38" s="51" t="s">
        <v>111</v>
      </c>
      <c r="I38" s="134" t="str">
        <f t="shared" si="0"/>
        <v>B</v>
      </c>
      <c r="J38" s="134">
        <f>COUNTIF(I$7:I38,I38)</f>
        <v>11</v>
      </c>
      <c r="K38" s="135">
        <v>0.08174768518518519</v>
      </c>
    </row>
    <row r="39" spans="1:11" ht="12.75" hidden="1">
      <c r="A39" s="245">
        <v>44</v>
      </c>
      <c r="B39" s="141">
        <v>36</v>
      </c>
      <c r="C39" s="246" t="s">
        <v>181</v>
      </c>
      <c r="D39" s="318" t="s">
        <v>182</v>
      </c>
      <c r="E39" s="247" t="s">
        <v>17</v>
      </c>
      <c r="F39" s="247" t="s">
        <v>3</v>
      </c>
      <c r="G39" s="248">
        <v>1976</v>
      </c>
      <c r="H39" s="249" t="s">
        <v>8</v>
      </c>
      <c r="I39" s="250" t="str">
        <f t="shared" si="0"/>
        <v>B</v>
      </c>
      <c r="J39" s="250">
        <f>COUNTIF(I$7:I39,I39)</f>
        <v>12</v>
      </c>
      <c r="K39" s="251"/>
    </row>
    <row r="40" spans="1:11" ht="12.75">
      <c r="A40" s="252"/>
      <c r="B40" s="153"/>
      <c r="C40" s="160"/>
      <c r="D40" s="319"/>
      <c r="E40" s="252"/>
      <c r="F40" s="252"/>
      <c r="G40" s="176"/>
      <c r="H40" s="253"/>
      <c r="I40" s="178"/>
      <c r="J40" s="178"/>
      <c r="K40" s="254"/>
    </row>
    <row r="41" spans="1:11" ht="15.75" customHeight="1">
      <c r="A41" s="357" t="s">
        <v>206</v>
      </c>
      <c r="B41" s="357"/>
      <c r="C41" s="357"/>
      <c r="D41" s="357"/>
      <c r="E41" s="171"/>
      <c r="F41" s="171"/>
      <c r="G41" s="243"/>
      <c r="H41" s="244"/>
      <c r="I41" s="244"/>
      <c r="J41" s="244"/>
      <c r="K41" s="171"/>
    </row>
    <row r="42" spans="1:12" s="310" customFormat="1" ht="15" customHeight="1">
      <c r="A42" s="181">
        <v>1</v>
      </c>
      <c r="B42" s="182">
        <v>1</v>
      </c>
      <c r="C42" s="192" t="s">
        <v>46</v>
      </c>
      <c r="D42" s="313" t="s">
        <v>42</v>
      </c>
      <c r="E42" s="277" t="s">
        <v>17</v>
      </c>
      <c r="F42" s="181" t="s">
        <v>3</v>
      </c>
      <c r="G42" s="194">
        <v>1969</v>
      </c>
      <c r="H42" s="193" t="s">
        <v>113</v>
      </c>
      <c r="I42" s="195" t="str">
        <f aca="true" t="shared" si="1" ref="I42:I50">IF($F42="m",IF($G$1-$G42&gt;19,IF($G$1-$G42&lt;40,"A",IF($G$1-$G42&gt;49,IF($G$1-$G42&gt;59,IF($G$1-$G42&gt;69,"E","D"),"C"),"B")),"JM"),IF($G$1-$G42&gt;19,IF($G$1-$G42&lt;40,"F",IF($G$1-$G42&lt;50,"G","H")),"JŽ"))</f>
        <v>C</v>
      </c>
      <c r="J42" s="195">
        <f>COUNTIF(I$7:I42,I42)</f>
        <v>1</v>
      </c>
      <c r="K42" s="196">
        <v>0.06600694444444444</v>
      </c>
      <c r="L42" s="309"/>
    </row>
    <row r="43" spans="1:12" s="326" customFormat="1" ht="15" customHeight="1">
      <c r="A43" s="197">
        <v>2</v>
      </c>
      <c r="B43" s="198">
        <v>2</v>
      </c>
      <c r="C43" s="290" t="s">
        <v>119</v>
      </c>
      <c r="D43" s="324" t="s">
        <v>120</v>
      </c>
      <c r="E43" s="292" t="s">
        <v>150</v>
      </c>
      <c r="F43" s="292" t="s">
        <v>3</v>
      </c>
      <c r="G43" s="294">
        <v>1966</v>
      </c>
      <c r="H43" s="291" t="s">
        <v>121</v>
      </c>
      <c r="I43" s="288" t="str">
        <f t="shared" si="1"/>
        <v>C</v>
      </c>
      <c r="J43" s="288">
        <f>COUNTIF(I$7:I43,I43)</f>
        <v>2</v>
      </c>
      <c r="K43" s="295">
        <v>0.06807870370370371</v>
      </c>
      <c r="L43" s="325"/>
    </row>
    <row r="44" spans="1:12" s="330" customFormat="1" ht="15" customHeight="1">
      <c r="A44" s="212">
        <v>3</v>
      </c>
      <c r="B44" s="213">
        <v>19</v>
      </c>
      <c r="C44" s="214" t="s">
        <v>152</v>
      </c>
      <c r="D44" s="222" t="s">
        <v>153</v>
      </c>
      <c r="E44" s="212" t="s">
        <v>155</v>
      </c>
      <c r="F44" s="212" t="s">
        <v>3</v>
      </c>
      <c r="G44" s="224">
        <v>1964</v>
      </c>
      <c r="H44" s="223" t="s">
        <v>154</v>
      </c>
      <c r="I44" s="299" t="str">
        <f t="shared" si="1"/>
        <v>C</v>
      </c>
      <c r="J44" s="299">
        <f>COUNTIF(I$7:I44,I44)</f>
        <v>3</v>
      </c>
      <c r="K44" s="225">
        <v>0.06951388888888889</v>
      </c>
      <c r="L44" s="329"/>
    </row>
    <row r="45" spans="1:11" ht="15" customHeight="1" hidden="1">
      <c r="A45" s="137">
        <v>7</v>
      </c>
      <c r="B45" s="132">
        <v>31</v>
      </c>
      <c r="C45" s="237" t="s">
        <v>177</v>
      </c>
      <c r="D45" s="317" t="s">
        <v>29</v>
      </c>
      <c r="E45" s="131" t="s">
        <v>17</v>
      </c>
      <c r="F45" s="131" t="s">
        <v>3</v>
      </c>
      <c r="G45" s="242">
        <v>1962</v>
      </c>
      <c r="H45" s="238" t="s">
        <v>178</v>
      </c>
      <c r="I45" s="134" t="str">
        <f t="shared" si="1"/>
        <v>C</v>
      </c>
      <c r="J45" s="134">
        <f>COUNTIF(I$7:I45,I45)</f>
        <v>4</v>
      </c>
      <c r="K45" s="135">
        <v>0.07043981481481482</v>
      </c>
    </row>
    <row r="46" spans="1:11" ht="15" customHeight="1" hidden="1">
      <c r="A46" s="131">
        <v>9</v>
      </c>
      <c r="B46" s="132">
        <v>3</v>
      </c>
      <c r="C46" s="133" t="s">
        <v>49</v>
      </c>
      <c r="D46" s="85" t="s">
        <v>29</v>
      </c>
      <c r="E46" s="131" t="s">
        <v>17</v>
      </c>
      <c r="F46" s="131" t="s">
        <v>3</v>
      </c>
      <c r="G46" s="46">
        <v>1963</v>
      </c>
      <c r="H46" s="51" t="s">
        <v>50</v>
      </c>
      <c r="I46" s="134" t="str">
        <f t="shared" si="1"/>
        <v>C</v>
      </c>
      <c r="J46" s="134">
        <f>COUNTIF(I$7:I46,I46)</f>
        <v>5</v>
      </c>
      <c r="K46" s="135">
        <v>0.07164351851851852</v>
      </c>
    </row>
    <row r="47" spans="1:11" ht="15" customHeight="1" hidden="1">
      <c r="A47" s="137">
        <v>14</v>
      </c>
      <c r="B47" s="132">
        <v>26</v>
      </c>
      <c r="C47" s="133" t="s">
        <v>108</v>
      </c>
      <c r="D47" s="85" t="s">
        <v>112</v>
      </c>
      <c r="E47" s="136" t="s">
        <v>17</v>
      </c>
      <c r="F47" s="137" t="s">
        <v>3</v>
      </c>
      <c r="G47" s="46">
        <v>1965</v>
      </c>
      <c r="H47" s="51" t="s">
        <v>65</v>
      </c>
      <c r="I47" s="138" t="str">
        <f t="shared" si="1"/>
        <v>C</v>
      </c>
      <c r="J47" s="138">
        <f>COUNTIF(I$7:I47,I47)</f>
        <v>6</v>
      </c>
      <c r="K47" s="135">
        <v>0.07423611111111111</v>
      </c>
    </row>
    <row r="48" spans="1:11" ht="15" customHeight="1" hidden="1">
      <c r="A48" s="131">
        <v>29</v>
      </c>
      <c r="B48" s="132">
        <v>25</v>
      </c>
      <c r="C48" s="133" t="s">
        <v>41</v>
      </c>
      <c r="D48" s="85" t="s">
        <v>74</v>
      </c>
      <c r="E48" s="131" t="s">
        <v>17</v>
      </c>
      <c r="F48" s="131" t="s">
        <v>3</v>
      </c>
      <c r="G48" s="46">
        <v>1964</v>
      </c>
      <c r="H48" s="51" t="s">
        <v>75</v>
      </c>
      <c r="I48" s="134" t="str">
        <f t="shared" si="1"/>
        <v>C</v>
      </c>
      <c r="J48" s="134">
        <f>COUNTIF(I$7:I48,I48)</f>
        <v>7</v>
      </c>
      <c r="K48" s="135">
        <v>0.08288194444444445</v>
      </c>
    </row>
    <row r="49" spans="1:11" ht="15" customHeight="1" hidden="1">
      <c r="A49" s="137">
        <v>35</v>
      </c>
      <c r="B49" s="132">
        <v>12</v>
      </c>
      <c r="C49" s="133" t="s">
        <v>34</v>
      </c>
      <c r="D49" s="85" t="s">
        <v>35</v>
      </c>
      <c r="E49" s="131" t="s">
        <v>17</v>
      </c>
      <c r="F49" s="131" t="s">
        <v>3</v>
      </c>
      <c r="G49" s="46">
        <v>1964</v>
      </c>
      <c r="H49" s="51" t="s">
        <v>14</v>
      </c>
      <c r="I49" s="138" t="str">
        <f t="shared" si="1"/>
        <v>C</v>
      </c>
      <c r="J49" s="138">
        <f>COUNTIF(I$7:I49,I49)</f>
        <v>8</v>
      </c>
      <c r="K49" s="135">
        <v>0.08643518518518518</v>
      </c>
    </row>
    <row r="50" spans="1:11" ht="15" customHeight="1" hidden="1">
      <c r="A50" s="247">
        <v>38</v>
      </c>
      <c r="B50" s="141">
        <v>40</v>
      </c>
      <c r="C50" s="246" t="s">
        <v>38</v>
      </c>
      <c r="D50" s="318" t="s">
        <v>181</v>
      </c>
      <c r="E50" s="247" t="s">
        <v>17</v>
      </c>
      <c r="F50" s="247" t="s">
        <v>3</v>
      </c>
      <c r="G50" s="255">
        <v>1961</v>
      </c>
      <c r="H50" s="249" t="s">
        <v>193</v>
      </c>
      <c r="I50" s="143" t="str">
        <f t="shared" si="1"/>
        <v>C</v>
      </c>
      <c r="J50" s="143">
        <f>COUNTIF(I$7:I50,I50)</f>
        <v>9</v>
      </c>
      <c r="K50" s="251">
        <v>0.0938888888888889</v>
      </c>
    </row>
    <row r="51" spans="1:12" s="257" customFormat="1" ht="15" customHeight="1">
      <c r="A51" s="252"/>
      <c r="B51" s="153"/>
      <c r="C51" s="160"/>
      <c r="D51" s="319"/>
      <c r="E51" s="252"/>
      <c r="F51" s="252"/>
      <c r="G51" s="176"/>
      <c r="H51" s="253"/>
      <c r="I51" s="178"/>
      <c r="J51" s="178"/>
      <c r="K51" s="254"/>
      <c r="L51" s="256"/>
    </row>
    <row r="52" spans="1:11" ht="15.75" customHeight="1">
      <c r="A52" s="357" t="s">
        <v>207</v>
      </c>
      <c r="B52" s="357"/>
      <c r="C52" s="357"/>
      <c r="D52" s="357"/>
      <c r="E52" s="171"/>
      <c r="F52" s="171"/>
      <c r="G52" s="243"/>
      <c r="H52" s="244"/>
      <c r="I52" s="244"/>
      <c r="J52" s="244"/>
      <c r="K52" s="171"/>
    </row>
    <row r="53" spans="1:12" s="310" customFormat="1" ht="15" customHeight="1">
      <c r="A53" s="181">
        <v>1</v>
      </c>
      <c r="B53" s="182">
        <v>7</v>
      </c>
      <c r="C53" s="192" t="s">
        <v>20</v>
      </c>
      <c r="D53" s="313" t="s">
        <v>25</v>
      </c>
      <c r="E53" s="181" t="s">
        <v>17</v>
      </c>
      <c r="F53" s="181" t="s">
        <v>3</v>
      </c>
      <c r="G53" s="194">
        <v>1953</v>
      </c>
      <c r="H53" s="193" t="s">
        <v>109</v>
      </c>
      <c r="I53" s="195" t="str">
        <f>IF($F53="m",IF($G$1-$G53&gt;19,IF($G$1-$G53&lt;40,"A",IF($G$1-$G53&gt;49,IF($G$1-$G53&gt;59,IF($G$1-$G53&gt;69,"E","D"),"C"),"B")),"JM"),IF($G$1-$G53&gt;19,IF($G$1-$G53&lt;40,"F",IF($G$1-$G53&lt;50,"G","H")),"JŽ"))</f>
        <v>D</v>
      </c>
      <c r="J53" s="195">
        <f>COUNTIF(I$7:I53,I53)</f>
        <v>1</v>
      </c>
      <c r="K53" s="196">
        <v>0.08262731481481482</v>
      </c>
      <c r="L53" s="309"/>
    </row>
    <row r="54" spans="1:12" s="326" customFormat="1" ht="15" customHeight="1">
      <c r="A54" s="197">
        <v>2</v>
      </c>
      <c r="B54" s="198">
        <v>17</v>
      </c>
      <c r="C54" s="207" t="s">
        <v>23</v>
      </c>
      <c r="D54" s="323" t="s">
        <v>27</v>
      </c>
      <c r="E54" s="197" t="s">
        <v>17</v>
      </c>
      <c r="F54" s="197" t="s">
        <v>3</v>
      </c>
      <c r="G54" s="209">
        <v>1957</v>
      </c>
      <c r="H54" s="208" t="s">
        <v>148</v>
      </c>
      <c r="I54" s="288" t="str">
        <f>IF($F54="m",IF($G$1-$G54&gt;19,IF($G$1-$G54&lt;40,"A",IF($G$1-$G54&gt;49,IF($G$1-$G54&gt;59,IF($G$1-$G54&gt;69,"E","D"),"C"),"B")),"JM"),IF($G$1-$G54&gt;19,IF($G$1-$G54&lt;40,"F",IF($G$1-$G54&lt;50,"G","H")),"JŽ"))</f>
        <v>D</v>
      </c>
      <c r="J54" s="288">
        <f>COUNTIF(I$7:I54,I54)</f>
        <v>2</v>
      </c>
      <c r="K54" s="210">
        <v>0.0840625</v>
      </c>
      <c r="L54" s="325"/>
    </row>
    <row r="55" spans="1:12" s="330" customFormat="1" ht="15" customHeight="1">
      <c r="A55" s="300">
        <v>3</v>
      </c>
      <c r="B55" s="213">
        <v>13</v>
      </c>
      <c r="C55" s="214" t="s">
        <v>21</v>
      </c>
      <c r="D55" s="222" t="s">
        <v>25</v>
      </c>
      <c r="E55" s="212" t="s">
        <v>17</v>
      </c>
      <c r="F55" s="305" t="s">
        <v>3</v>
      </c>
      <c r="G55" s="224">
        <v>1947</v>
      </c>
      <c r="H55" s="223" t="s">
        <v>15</v>
      </c>
      <c r="I55" s="218" t="s">
        <v>100</v>
      </c>
      <c r="J55" s="218">
        <f>COUNTIF(I$7:I55,I55)</f>
        <v>3</v>
      </c>
      <c r="K55" s="225">
        <v>0.08732638888888888</v>
      </c>
      <c r="L55" s="329"/>
    </row>
    <row r="56" spans="1:11" ht="15" customHeight="1" hidden="1">
      <c r="A56" s="137">
        <v>3</v>
      </c>
      <c r="B56" s="170">
        <v>20</v>
      </c>
      <c r="C56" s="237" t="s">
        <v>45</v>
      </c>
      <c r="D56" s="317" t="s">
        <v>44</v>
      </c>
      <c r="E56" s="131" t="s">
        <v>17</v>
      </c>
      <c r="F56" s="136" t="s">
        <v>3</v>
      </c>
      <c r="G56" s="144">
        <v>1955</v>
      </c>
      <c r="H56" s="238" t="s">
        <v>32</v>
      </c>
      <c r="I56" s="134" t="str">
        <f>IF($F56="m",IF($G$1-$G56&gt;19,IF($G$1-$G56&lt;40,"A",IF($G$1-$G56&gt;49,IF($G$1-$G56&gt;59,IF($G$1-$G56&gt;69,"E","D"),"C"),"B")),"JM"),IF($G$1-$G56&gt;19,IF($G$1-$G56&lt;40,"F",IF($G$1-$G56&lt;50,"G","H")),"JŽ"))</f>
        <v>D</v>
      </c>
      <c r="J56" s="134">
        <f>COUNTIF(I$7:I56,I56)</f>
        <v>4</v>
      </c>
      <c r="K56" s="135">
        <v>0.09024305555555556</v>
      </c>
    </row>
    <row r="57" spans="1:11" ht="15" customHeight="1" hidden="1">
      <c r="A57" s="131">
        <v>43</v>
      </c>
      <c r="B57" s="132">
        <v>35</v>
      </c>
      <c r="C57" s="146" t="s">
        <v>179</v>
      </c>
      <c r="D57" s="315" t="s">
        <v>28</v>
      </c>
      <c r="E57" s="131" t="s">
        <v>17</v>
      </c>
      <c r="F57" s="131" t="s">
        <v>3</v>
      </c>
      <c r="G57" s="242">
        <v>1952</v>
      </c>
      <c r="H57" s="240" t="s">
        <v>180</v>
      </c>
      <c r="I57" s="134" t="str">
        <f>IF($F57="m",IF($G$1-$G57&gt;19,IF($G$1-$G57&lt;40,"A",IF($G$1-$G57&gt;49,IF($G$1-$G57&gt;59,IF($G$1-$G57&gt;69,"E","D"),"C"),"B")),"JM"),IF($G$1-$G57&gt;19,IF($G$1-$G57&lt;40,"F",IF($G$1-$G57&lt;50,"G","H")),"JŽ"))</f>
        <v>D</v>
      </c>
      <c r="J57" s="134">
        <f>COUNTIF(I$7:I57,I57)</f>
        <v>5</v>
      </c>
      <c r="K57" s="135"/>
    </row>
    <row r="58" spans="1:11" ht="15" customHeight="1" hidden="1">
      <c r="A58" s="247">
        <v>40</v>
      </c>
      <c r="B58" s="141">
        <v>27</v>
      </c>
      <c r="C58" s="258" t="s">
        <v>43</v>
      </c>
      <c r="D58" s="320" t="s">
        <v>44</v>
      </c>
      <c r="E58" s="259" t="s">
        <v>17</v>
      </c>
      <c r="F58" s="247" t="s">
        <v>3</v>
      </c>
      <c r="G58" s="255">
        <v>1946</v>
      </c>
      <c r="H58" s="260" t="s">
        <v>65</v>
      </c>
      <c r="I58" s="143" t="s">
        <v>100</v>
      </c>
      <c r="J58" s="143">
        <f>COUNTIF(I$7:I58,I58)</f>
        <v>6</v>
      </c>
      <c r="K58" s="251"/>
    </row>
    <row r="59" spans="1:12" s="257" customFormat="1" ht="15" customHeight="1">
      <c r="A59" s="252"/>
      <c r="B59" s="153"/>
      <c r="C59" s="261"/>
      <c r="D59" s="321"/>
      <c r="E59" s="175"/>
      <c r="F59" s="252"/>
      <c r="G59" s="176"/>
      <c r="H59" s="262"/>
      <c r="I59" s="178"/>
      <c r="J59" s="178"/>
      <c r="K59" s="254"/>
      <c r="L59" s="256"/>
    </row>
    <row r="60" spans="1:12" s="257" customFormat="1" ht="15" customHeight="1" hidden="1">
      <c r="A60" s="252">
        <v>12</v>
      </c>
      <c r="B60" s="153">
        <v>42</v>
      </c>
      <c r="C60" s="160" t="s">
        <v>51</v>
      </c>
      <c r="D60" s="319" t="s">
        <v>52</v>
      </c>
      <c r="E60" s="175" t="s">
        <v>17</v>
      </c>
      <c r="F60" s="252" t="s">
        <v>4</v>
      </c>
      <c r="G60" s="176">
        <v>1984</v>
      </c>
      <c r="H60" s="253" t="s">
        <v>195</v>
      </c>
      <c r="I60" s="178" t="str">
        <f>IF($F60="m",IF($G$1-$G60&gt;19,IF($G$1-$G60&lt;40,"A",IF($G$1-$G60&gt;49,IF($G$1-$G60&gt;59,IF($G$1-$G60&gt;69,"E","D"),"C"),"B")),"JM"),IF($G$1-$G60&gt;19,IF($G$1-$G60&lt;40,"F",IF($G$1-$G60&lt;50,"G","H")),"JŽ"))</f>
        <v>F</v>
      </c>
      <c r="J60" s="178">
        <f>COUNTIF(I$7:I60,I60)</f>
        <v>3</v>
      </c>
      <c r="K60" s="254">
        <v>0.0731712962962963</v>
      </c>
      <c r="L60" s="256"/>
    </row>
    <row r="61" spans="1:12" s="257" customFormat="1" ht="15" customHeight="1" hidden="1">
      <c r="A61" s="252">
        <v>21</v>
      </c>
      <c r="B61" s="153">
        <v>41</v>
      </c>
      <c r="C61" s="263" t="s">
        <v>126</v>
      </c>
      <c r="D61" s="322" t="s">
        <v>127</v>
      </c>
      <c r="E61" s="252" t="s">
        <v>17</v>
      </c>
      <c r="F61" s="252" t="s">
        <v>4</v>
      </c>
      <c r="G61" s="265">
        <v>1989</v>
      </c>
      <c r="H61" s="264" t="s">
        <v>128</v>
      </c>
      <c r="I61" s="178" t="str">
        <f>IF($F61="m",IF($G$1-$G61&gt;19,IF($G$1-$G61&lt;40,"A",IF($G$1-$G61&gt;49,IF($G$1-$G61&gt;59,IF($G$1-$G61&gt;69,"E","D"),"C"),"B")),"JM"),IF($G$1-$G61&gt;19,IF($G$1-$G61&lt;40,"F",IF($G$1-$G61&lt;50,"G","H")),"JŽ"))</f>
        <v>F</v>
      </c>
      <c r="J61" s="178">
        <f>COUNTIF(I$7:I61,I61)</f>
        <v>4</v>
      </c>
      <c r="K61" s="254">
        <v>0.07737268518518518</v>
      </c>
      <c r="L61" s="256"/>
    </row>
    <row r="62" spans="1:12" s="257" customFormat="1" ht="15" customHeight="1" hidden="1">
      <c r="A62" s="252">
        <v>30</v>
      </c>
      <c r="B62" s="153">
        <v>15</v>
      </c>
      <c r="C62" s="266" t="s">
        <v>114</v>
      </c>
      <c r="D62" s="273" t="s">
        <v>115</v>
      </c>
      <c r="E62" s="252" t="s">
        <v>17</v>
      </c>
      <c r="F62" s="252" t="s">
        <v>4</v>
      </c>
      <c r="G62" s="268">
        <v>1990</v>
      </c>
      <c r="H62" s="267" t="s">
        <v>8</v>
      </c>
      <c r="I62" s="178" t="str">
        <f>IF($F62="m",IF($G$1-$G62&gt;19,IF($G$1-$G62&lt;40,"A",IF($G$1-$G62&gt;49,IF($G$1-$G62&gt;59,IF($G$1-$G62&gt;69,"E","D"),"C"),"B")),"JM"),IF($G$1-$G62&gt;19,IF($G$1-$G62&lt;40,"F",IF($G$1-$G62&lt;50,"G","H")),"JŽ"))</f>
        <v>F</v>
      </c>
      <c r="J62" s="178">
        <f>COUNTIF(I$7:I62,I62)</f>
        <v>5</v>
      </c>
      <c r="K62" s="254">
        <v>0.08302083333333334</v>
      </c>
      <c r="L62" s="256"/>
    </row>
    <row r="63" spans="1:11" ht="15.75" customHeight="1">
      <c r="A63" s="357" t="s">
        <v>208</v>
      </c>
      <c r="B63" s="357"/>
      <c r="C63" s="357"/>
      <c r="D63" s="357"/>
      <c r="E63" s="171"/>
      <c r="F63" s="171"/>
      <c r="G63" s="243"/>
      <c r="H63" s="244"/>
      <c r="I63" s="244"/>
      <c r="J63" s="244"/>
      <c r="K63" s="171"/>
    </row>
    <row r="64" spans="1:12" s="310" customFormat="1" ht="15" customHeight="1">
      <c r="A64" s="181">
        <v>1</v>
      </c>
      <c r="B64" s="182">
        <v>6</v>
      </c>
      <c r="C64" s="192" t="s">
        <v>22</v>
      </c>
      <c r="D64" s="313" t="s">
        <v>79</v>
      </c>
      <c r="E64" s="277" t="s">
        <v>17</v>
      </c>
      <c r="F64" s="181" t="s">
        <v>4</v>
      </c>
      <c r="G64" s="194">
        <v>1958</v>
      </c>
      <c r="H64" s="193" t="s">
        <v>109</v>
      </c>
      <c r="I64" s="195" t="s">
        <v>101</v>
      </c>
      <c r="J64" s="195">
        <f>COUNTIF(I$7:I64,I64)</f>
        <v>1</v>
      </c>
      <c r="K64" s="196">
        <v>0.08537037037037037</v>
      </c>
      <c r="L64" s="309"/>
    </row>
    <row r="65" spans="1:12" s="326" customFormat="1" ht="15" customHeight="1">
      <c r="A65" s="197">
        <v>2</v>
      </c>
      <c r="B65" s="198">
        <v>18</v>
      </c>
      <c r="C65" s="199" t="s">
        <v>40</v>
      </c>
      <c r="D65" s="327" t="s">
        <v>156</v>
      </c>
      <c r="E65" s="197" t="s">
        <v>155</v>
      </c>
      <c r="F65" s="197" t="s">
        <v>4</v>
      </c>
      <c r="G65" s="209">
        <v>1960</v>
      </c>
      <c r="H65" s="297" t="s">
        <v>154</v>
      </c>
      <c r="I65" s="288" t="s">
        <v>101</v>
      </c>
      <c r="J65" s="288">
        <f>COUNTIF(I$7:I65,I65)</f>
        <v>2</v>
      </c>
      <c r="K65" s="210">
        <v>0.08564814814814814</v>
      </c>
      <c r="L65" s="325"/>
    </row>
    <row r="66" spans="1:12" s="257" customFormat="1" ht="15" customHeight="1">
      <c r="A66" s="252"/>
      <c r="B66" s="153"/>
      <c r="C66" s="160"/>
      <c r="D66" s="319"/>
      <c r="E66" s="252"/>
      <c r="F66" s="252"/>
      <c r="G66" s="269"/>
      <c r="H66" s="253"/>
      <c r="I66" s="178"/>
      <c r="J66" s="178"/>
      <c r="K66" s="254"/>
      <c r="L66" s="256"/>
    </row>
    <row r="67" spans="1:12" s="257" customFormat="1" ht="15" customHeight="1">
      <c r="A67" s="357" t="s">
        <v>209</v>
      </c>
      <c r="B67" s="357"/>
      <c r="C67" s="357"/>
      <c r="D67" s="357"/>
      <c r="E67" s="252"/>
      <c r="F67" s="252"/>
      <c r="G67" s="269"/>
      <c r="H67" s="253"/>
      <c r="I67" s="178"/>
      <c r="J67" s="178"/>
      <c r="K67" s="254"/>
      <c r="L67" s="256"/>
    </row>
    <row r="68" spans="1:12" s="310" customFormat="1" ht="14.25" customHeight="1">
      <c r="A68" s="181">
        <v>1</v>
      </c>
      <c r="B68" s="182">
        <v>21</v>
      </c>
      <c r="C68" s="192" t="s">
        <v>82</v>
      </c>
      <c r="D68" s="313" t="s">
        <v>83</v>
      </c>
      <c r="E68" s="181" t="s">
        <v>17</v>
      </c>
      <c r="F68" s="277" t="s">
        <v>4</v>
      </c>
      <c r="G68" s="194">
        <v>1960</v>
      </c>
      <c r="H68" s="193" t="s">
        <v>84</v>
      </c>
      <c r="I68" s="195" t="str">
        <f>IF($F68="m",IF($G$1-$G68&gt;19,IF($G$1-$G68&lt;40,"A",IF($G$1-$G68&gt;49,IF($G$1-$G68&gt;59,IF($G$1-$G68&gt;69,"E","D"),"C"),"B")),"JM"),IF($G$1-$G68&gt;19,IF($G$1-$G68&lt;40,"F",IF($G$1-$G68&lt;50,"G","H")),"JŽ"))</f>
        <v>H</v>
      </c>
      <c r="J68" s="195">
        <f>COUNTIF(I$7:I68,I68)</f>
        <v>2</v>
      </c>
      <c r="K68" s="196">
        <v>0.08009259259259259</v>
      </c>
      <c r="L68" s="309"/>
    </row>
    <row r="69" spans="1:12" s="326" customFormat="1" ht="15" customHeight="1">
      <c r="A69" s="197">
        <v>2</v>
      </c>
      <c r="B69" s="198">
        <v>16</v>
      </c>
      <c r="C69" s="207" t="s">
        <v>24</v>
      </c>
      <c r="D69" s="323" t="s">
        <v>30</v>
      </c>
      <c r="E69" s="292" t="s">
        <v>17</v>
      </c>
      <c r="F69" s="197" t="s">
        <v>4</v>
      </c>
      <c r="G69" s="209">
        <v>1957</v>
      </c>
      <c r="H69" s="208" t="s">
        <v>81</v>
      </c>
      <c r="I69" s="288" t="str">
        <f>IF($F69="m",IF($G$1-$G69&gt;19,IF($G$1-$G69&lt;40,"A",IF($G$1-$G69&gt;49,IF($G$1-$G69&gt;59,IF($G$1-$G69&gt;69,"E","D"),"C"),"B")),"JM"),IF($G$1-$G69&gt;19,IF($G$1-$G69&lt;40,"F",IF($G$1-$G69&lt;50,"G","H")),"JŽ"))</f>
        <v>H</v>
      </c>
      <c r="J69" s="288">
        <f>COUNTIF(I$7:I69,I69)</f>
        <v>3</v>
      </c>
      <c r="K69" s="210">
        <v>0.0834375</v>
      </c>
      <c r="L69" s="325"/>
    </row>
    <row r="70" spans="1:12" s="330" customFormat="1" ht="15.75" customHeight="1">
      <c r="A70" s="212">
        <v>3</v>
      </c>
      <c r="B70" s="213">
        <v>30</v>
      </c>
      <c r="C70" s="306" t="s">
        <v>117</v>
      </c>
      <c r="D70" s="328" t="s">
        <v>99</v>
      </c>
      <c r="E70" s="305" t="s">
        <v>17</v>
      </c>
      <c r="F70" s="300" t="s">
        <v>4</v>
      </c>
      <c r="G70" s="308">
        <v>1959</v>
      </c>
      <c r="H70" s="307" t="s">
        <v>118</v>
      </c>
      <c r="I70" s="299" t="str">
        <f>IF($F70="m",IF($G$1-$G70&gt;19,IF($G$1-$G70&lt;40,"A",IF($G$1-$G70&gt;49,IF($G$1-$G70&gt;59,IF($G$1-$G70&gt;69,"E","D"),"C"),"B")),"JM"),IF($G$1-$G70&gt;19,IF($G$1-$G70&lt;40,"F",IF($G$1-$G70&lt;50,"G","H")),"JŽ"))</f>
        <v>H</v>
      </c>
      <c r="J70" s="299">
        <f>COUNTIF(I$7:I70,I70)</f>
        <v>4</v>
      </c>
      <c r="K70" s="225">
        <v>0.10810185185185185</v>
      </c>
      <c r="L70" s="329"/>
    </row>
  </sheetData>
  <sheetProtection/>
  <mergeCells count="10">
    <mergeCell ref="A41:D41"/>
    <mergeCell ref="A52:D52"/>
    <mergeCell ref="A63:D63"/>
    <mergeCell ref="A67:D67"/>
    <mergeCell ref="A2:K2"/>
    <mergeCell ref="A3:K3"/>
    <mergeCell ref="A4:C4"/>
    <mergeCell ref="A5:E5"/>
    <mergeCell ref="A11:F11"/>
    <mergeCell ref="A17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25">
      <selection activeCell="M37" sqref="M37"/>
    </sheetView>
  </sheetViews>
  <sheetFormatPr defaultColWidth="9.140625" defaultRowHeight="12.75"/>
  <cols>
    <col min="1" max="1" width="4.8515625" style="95" customWidth="1"/>
    <col min="2" max="2" width="6.00390625" style="97" customWidth="1"/>
    <col min="3" max="3" width="18.28125" style="125" customWidth="1"/>
    <col min="4" max="4" width="10.140625" style="148" customWidth="1"/>
    <col min="5" max="5" width="5.421875" style="97" customWidth="1"/>
    <col min="6" max="6" width="4.140625" style="98" customWidth="1"/>
    <col min="7" max="7" width="5.140625" style="149" customWidth="1"/>
    <col min="8" max="8" width="20.140625" style="99" customWidth="1"/>
    <col min="9" max="9" width="3.28125" style="100" hidden="1" customWidth="1"/>
    <col min="10" max="10" width="3.421875" style="100" hidden="1" customWidth="1"/>
    <col min="11" max="11" width="20.140625" style="98" customWidth="1"/>
    <col min="12" max="12" width="0.13671875" style="98" hidden="1" customWidth="1"/>
    <col min="13" max="16384" width="9.140625" style="24" customWidth="1"/>
  </cols>
  <sheetData>
    <row r="1" spans="6:7" ht="2.25" customHeight="1" thickBot="1">
      <c r="F1" s="98" t="s">
        <v>62</v>
      </c>
      <c r="G1" s="149">
        <v>2019</v>
      </c>
    </row>
    <row r="2" spans="1:12" s="173" customFormat="1" ht="47.25" customHeight="1" thickBot="1">
      <c r="A2" s="359" t="s">
        <v>105</v>
      </c>
      <c r="B2" s="360"/>
      <c r="C2" s="360"/>
      <c r="D2" s="360"/>
      <c r="E2" s="360"/>
      <c r="F2" s="360"/>
      <c r="G2" s="360"/>
      <c r="H2" s="360"/>
      <c r="I2" s="360"/>
      <c r="J2" s="360"/>
      <c r="K2" s="361"/>
      <c r="L2" s="172"/>
    </row>
    <row r="3" spans="1:12" s="126" customFormat="1" ht="16.5" customHeight="1">
      <c r="A3" s="362" t="s">
        <v>106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86"/>
    </row>
    <row r="4" spans="1:12" s="126" customFormat="1" ht="18" customHeight="1">
      <c r="A4" s="363" t="s">
        <v>37</v>
      </c>
      <c r="B4" s="363"/>
      <c r="C4" s="363"/>
      <c r="D4" s="331"/>
      <c r="E4" s="127"/>
      <c r="F4" s="128"/>
      <c r="G4" s="127"/>
      <c r="H4" s="129"/>
      <c r="I4" s="127"/>
      <c r="J4" s="127"/>
      <c r="K4" s="226"/>
      <c r="L4" s="86"/>
    </row>
    <row r="5" spans="1:12" s="126" customFormat="1" ht="18" customHeight="1">
      <c r="A5" s="366" t="s">
        <v>203</v>
      </c>
      <c r="B5" s="366"/>
      <c r="C5" s="366"/>
      <c r="D5" s="331"/>
      <c r="E5" s="127"/>
      <c r="F5" s="128"/>
      <c r="G5" s="127"/>
      <c r="H5" s="129"/>
      <c r="I5" s="127"/>
      <c r="J5" s="127"/>
      <c r="K5" s="226"/>
      <c r="L5" s="86"/>
    </row>
    <row r="6" spans="1:12" s="23" customFormat="1" ht="37.5" customHeight="1">
      <c r="A6" s="20" t="s">
        <v>104</v>
      </c>
      <c r="B6" s="46" t="s">
        <v>64</v>
      </c>
      <c r="C6" s="130" t="s">
        <v>19</v>
      </c>
      <c r="D6" s="21" t="s">
        <v>0</v>
      </c>
      <c r="E6" s="8" t="s">
        <v>16</v>
      </c>
      <c r="F6" s="6" t="s">
        <v>5</v>
      </c>
      <c r="G6" s="50" t="s">
        <v>10</v>
      </c>
      <c r="H6" s="101" t="s">
        <v>1</v>
      </c>
      <c r="I6" s="9" t="s">
        <v>6</v>
      </c>
      <c r="J6" s="25" t="s">
        <v>63</v>
      </c>
      <c r="K6" s="6" t="s">
        <v>2</v>
      </c>
      <c r="L6" s="6" t="s">
        <v>91</v>
      </c>
    </row>
    <row r="7" spans="1:12" s="191" customFormat="1" ht="18" customHeight="1">
      <c r="A7" s="181">
        <v>1</v>
      </c>
      <c r="B7" s="181">
        <v>107</v>
      </c>
      <c r="C7" s="183" t="s">
        <v>97</v>
      </c>
      <c r="D7" s="332" t="s">
        <v>98</v>
      </c>
      <c r="E7" s="181" t="s">
        <v>17</v>
      </c>
      <c r="F7" s="185" t="s">
        <v>3</v>
      </c>
      <c r="G7" s="186">
        <v>1976</v>
      </c>
      <c r="H7" s="187" t="s">
        <v>167</v>
      </c>
      <c r="I7" s="188" t="str">
        <f aca="true" t="shared" si="0" ref="I7:I21">IF($F7="m",IF($G$1-$G7&gt;19,IF($G$1-$G7&lt;40,"A",IF($G$1-$G7&gt;49,IF($G$1-$G7&gt;59,IF($G$1-$G7&gt;69,"E","D"),"C"),"B")),"JM"),IF($G$1-$G7&gt;19,IF($G$1-$G7&lt;40,"F",IF($G$1-$G7&lt;50,"G","H")),"JŽ"))</f>
        <v>B</v>
      </c>
      <c r="J7" s="188">
        <f>COUNTIF(I$7:I7,I7)</f>
        <v>1</v>
      </c>
      <c r="K7" s="189">
        <v>0.030844907407407404</v>
      </c>
      <c r="L7" s="190">
        <v>7</v>
      </c>
    </row>
    <row r="8" spans="1:12" s="206" customFormat="1" ht="18" customHeight="1">
      <c r="A8" s="197">
        <v>2</v>
      </c>
      <c r="B8" s="197">
        <v>109</v>
      </c>
      <c r="C8" s="199" t="s">
        <v>168</v>
      </c>
      <c r="D8" s="327" t="s">
        <v>169</v>
      </c>
      <c r="E8" s="197" t="s">
        <v>17</v>
      </c>
      <c r="F8" s="201" t="s">
        <v>3</v>
      </c>
      <c r="G8" s="202">
        <v>1994</v>
      </c>
      <c r="H8" s="200" t="s">
        <v>170</v>
      </c>
      <c r="I8" s="203" t="str">
        <f t="shared" si="0"/>
        <v>A</v>
      </c>
      <c r="J8" s="203">
        <f>COUNTIF(I$7:I8,I8)</f>
        <v>1</v>
      </c>
      <c r="K8" s="204">
        <v>0.03172453703703703</v>
      </c>
      <c r="L8" s="205">
        <v>0</v>
      </c>
    </row>
    <row r="9" spans="1:12" s="221" customFormat="1" ht="18" customHeight="1">
      <c r="A9" s="212">
        <v>3</v>
      </c>
      <c r="B9" s="212">
        <v>101</v>
      </c>
      <c r="C9" s="214" t="s">
        <v>95</v>
      </c>
      <c r="D9" s="333" t="s">
        <v>85</v>
      </c>
      <c r="E9" s="212" t="s">
        <v>17</v>
      </c>
      <c r="F9" s="216" t="s">
        <v>3</v>
      </c>
      <c r="G9" s="217">
        <v>2001</v>
      </c>
      <c r="H9" s="215" t="s">
        <v>50</v>
      </c>
      <c r="I9" s="218" t="str">
        <f t="shared" si="0"/>
        <v>JM</v>
      </c>
      <c r="J9" s="218">
        <f>COUNTIF(I$7:I9,I9)</f>
        <v>1</v>
      </c>
      <c r="K9" s="219">
        <v>0.032546296296296295</v>
      </c>
      <c r="L9" s="220">
        <v>7</v>
      </c>
    </row>
    <row r="10" spans="1:12" s="5" customFormat="1" ht="18" customHeight="1">
      <c r="A10" s="61">
        <v>4</v>
      </c>
      <c r="B10" s="61">
        <v>106</v>
      </c>
      <c r="C10" s="121" t="s">
        <v>164</v>
      </c>
      <c r="D10" s="113" t="s">
        <v>42</v>
      </c>
      <c r="E10" s="61" t="s">
        <v>17</v>
      </c>
      <c r="F10" s="74" t="s">
        <v>3</v>
      </c>
      <c r="G10" s="150">
        <v>1959</v>
      </c>
      <c r="H10" s="103" t="s">
        <v>165</v>
      </c>
      <c r="I10" s="59" t="str">
        <f t="shared" si="0"/>
        <v>D</v>
      </c>
      <c r="J10" s="59">
        <f>COUNTIF(I$7:I10,I10)</f>
        <v>1</v>
      </c>
      <c r="K10" s="102">
        <v>0.03488425925925926</v>
      </c>
      <c r="L10" s="147">
        <v>7</v>
      </c>
    </row>
    <row r="11" spans="1:19" ht="18" customHeight="1">
      <c r="A11" s="61">
        <v>6</v>
      </c>
      <c r="B11" s="61">
        <v>103</v>
      </c>
      <c r="C11" s="83" t="s">
        <v>142</v>
      </c>
      <c r="D11" s="89" t="s">
        <v>141</v>
      </c>
      <c r="E11" s="61" t="s">
        <v>150</v>
      </c>
      <c r="F11" s="116" t="s">
        <v>3</v>
      </c>
      <c r="G11" s="45">
        <v>1983</v>
      </c>
      <c r="H11" s="10" t="s">
        <v>143</v>
      </c>
      <c r="I11" s="59" t="str">
        <f t="shared" si="0"/>
        <v>A</v>
      </c>
      <c r="J11" s="59">
        <f>COUNTIF(I$7:I11,I11)</f>
        <v>2</v>
      </c>
      <c r="K11" s="102">
        <v>0.03512731481481481</v>
      </c>
      <c r="L11" s="37">
        <v>7</v>
      </c>
      <c r="S11" s="148"/>
    </row>
    <row r="12" spans="1:12" ht="18" customHeight="1">
      <c r="A12" s="61">
        <v>9</v>
      </c>
      <c r="B12" s="61">
        <v>108</v>
      </c>
      <c r="C12" s="83" t="s">
        <v>151</v>
      </c>
      <c r="D12" s="89" t="s">
        <v>38</v>
      </c>
      <c r="E12" s="61" t="s">
        <v>17</v>
      </c>
      <c r="F12" s="61" t="s">
        <v>3</v>
      </c>
      <c r="G12" s="64">
        <v>1991</v>
      </c>
      <c r="H12" s="72" t="s">
        <v>14</v>
      </c>
      <c r="I12" s="59" t="str">
        <f t="shared" si="0"/>
        <v>A</v>
      </c>
      <c r="J12" s="59">
        <f>COUNTIF(I$7:I12,I12)</f>
        <v>3</v>
      </c>
      <c r="K12" s="102">
        <v>0.039768518518518516</v>
      </c>
      <c r="L12" s="7">
        <v>7</v>
      </c>
    </row>
    <row r="13" spans="1:12" ht="18" customHeight="1">
      <c r="A13" s="61">
        <v>11</v>
      </c>
      <c r="B13" s="61">
        <v>118</v>
      </c>
      <c r="C13" s="120" t="s">
        <v>194</v>
      </c>
      <c r="D13" s="114" t="s">
        <v>169</v>
      </c>
      <c r="E13" s="61" t="s">
        <v>17</v>
      </c>
      <c r="F13" s="74" t="s">
        <v>3</v>
      </c>
      <c r="G13" s="150">
        <v>1993</v>
      </c>
      <c r="H13" s="63" t="s">
        <v>32</v>
      </c>
      <c r="I13" s="59" t="str">
        <f t="shared" si="0"/>
        <v>A</v>
      </c>
      <c r="J13" s="59">
        <f>COUNTIF(I$7:I13,I13)</f>
        <v>4</v>
      </c>
      <c r="K13" s="102">
        <v>0.04009259259259259</v>
      </c>
      <c r="L13" s="37"/>
    </row>
    <row r="14" spans="1:12" ht="18" customHeight="1">
      <c r="A14" s="61">
        <v>12</v>
      </c>
      <c r="B14" s="61">
        <v>114</v>
      </c>
      <c r="C14" s="121" t="s">
        <v>184</v>
      </c>
      <c r="D14" s="113" t="s">
        <v>185</v>
      </c>
      <c r="E14" s="61" t="s">
        <v>17</v>
      </c>
      <c r="F14" s="74" t="s">
        <v>3</v>
      </c>
      <c r="G14" s="150">
        <v>1976</v>
      </c>
      <c r="H14" s="103" t="s">
        <v>32</v>
      </c>
      <c r="I14" s="59" t="str">
        <f t="shared" si="0"/>
        <v>B</v>
      </c>
      <c r="J14" s="59">
        <f>COUNTIF(I$7:I14,I14)</f>
        <v>2</v>
      </c>
      <c r="K14" s="102">
        <v>0.040949074074074075</v>
      </c>
      <c r="L14" s="42">
        <v>0</v>
      </c>
    </row>
    <row r="15" spans="1:12" ht="18" customHeight="1">
      <c r="A15" s="61">
        <v>13</v>
      </c>
      <c r="B15" s="61">
        <v>115</v>
      </c>
      <c r="C15" s="121" t="s">
        <v>132</v>
      </c>
      <c r="D15" s="113" t="s">
        <v>133</v>
      </c>
      <c r="E15" s="70" t="s">
        <v>17</v>
      </c>
      <c r="F15" s="73" t="s">
        <v>3</v>
      </c>
      <c r="G15" s="64">
        <v>1975</v>
      </c>
      <c r="H15" s="103" t="s">
        <v>134</v>
      </c>
      <c r="I15" s="59" t="str">
        <f t="shared" si="0"/>
        <v>B</v>
      </c>
      <c r="J15" s="59">
        <f>COUNTIF(I$7:I15,I15)</f>
        <v>3</v>
      </c>
      <c r="K15" s="102">
        <v>0.0424074074074074</v>
      </c>
      <c r="L15" s="7">
        <v>7</v>
      </c>
    </row>
    <row r="16" spans="1:12" ht="18" customHeight="1">
      <c r="A16" s="61">
        <v>14</v>
      </c>
      <c r="B16" s="166">
        <v>10</v>
      </c>
      <c r="C16" s="84" t="s">
        <v>135</v>
      </c>
      <c r="D16" s="90" t="s">
        <v>136</v>
      </c>
      <c r="E16" s="61" t="s">
        <v>17</v>
      </c>
      <c r="F16" s="70" t="s">
        <v>3</v>
      </c>
      <c r="G16" s="122">
        <v>1990</v>
      </c>
      <c r="H16" s="94" t="s">
        <v>12</v>
      </c>
      <c r="I16" s="59" t="str">
        <f t="shared" si="0"/>
        <v>A</v>
      </c>
      <c r="J16" s="59">
        <f>COUNTIF(I$7:I16,I16)</f>
        <v>5</v>
      </c>
      <c r="K16" s="102">
        <v>0.04305555555555556</v>
      </c>
      <c r="L16" s="7">
        <v>7</v>
      </c>
    </row>
    <row r="17" spans="1:12" ht="18" customHeight="1">
      <c r="A17" s="61">
        <v>15</v>
      </c>
      <c r="B17" s="61">
        <v>111</v>
      </c>
      <c r="C17" s="120" t="s">
        <v>93</v>
      </c>
      <c r="D17" s="114" t="s">
        <v>33</v>
      </c>
      <c r="E17" s="70" t="s">
        <v>17</v>
      </c>
      <c r="F17" s="73" t="s">
        <v>3</v>
      </c>
      <c r="G17" s="64">
        <v>1974</v>
      </c>
      <c r="H17" s="63" t="s">
        <v>32</v>
      </c>
      <c r="I17" s="59" t="str">
        <f t="shared" si="0"/>
        <v>B</v>
      </c>
      <c r="J17" s="59">
        <f>COUNTIF(I$7:I17,I17)</f>
        <v>4</v>
      </c>
      <c r="K17" s="102">
        <v>0.04311342592592593</v>
      </c>
      <c r="L17" s="7">
        <v>7</v>
      </c>
    </row>
    <row r="18" spans="1:12" ht="18" customHeight="1">
      <c r="A18" s="61">
        <v>16</v>
      </c>
      <c r="B18" s="61">
        <v>113</v>
      </c>
      <c r="C18" s="84" t="s">
        <v>140</v>
      </c>
      <c r="D18" s="90" t="s">
        <v>112</v>
      </c>
      <c r="E18" s="61" t="s">
        <v>17</v>
      </c>
      <c r="F18" s="61" t="s">
        <v>3</v>
      </c>
      <c r="G18" s="122">
        <v>1985</v>
      </c>
      <c r="H18" s="94" t="s">
        <v>32</v>
      </c>
      <c r="I18" s="59" t="str">
        <f t="shared" si="0"/>
        <v>A</v>
      </c>
      <c r="J18" s="59">
        <f>COUNTIF(I$7:I18,I18)</f>
        <v>6</v>
      </c>
      <c r="K18" s="102">
        <v>0.043125</v>
      </c>
      <c r="L18" s="7">
        <v>7</v>
      </c>
    </row>
    <row r="19" spans="1:12" ht="18" customHeight="1">
      <c r="A19" s="61">
        <v>17</v>
      </c>
      <c r="B19" s="61">
        <v>116</v>
      </c>
      <c r="C19" s="83" t="s">
        <v>86</v>
      </c>
      <c r="D19" s="89" t="s">
        <v>87</v>
      </c>
      <c r="E19" s="70" t="s">
        <v>17</v>
      </c>
      <c r="F19" s="57" t="s">
        <v>3</v>
      </c>
      <c r="G19" s="45">
        <v>1987</v>
      </c>
      <c r="H19" s="10" t="s">
        <v>88</v>
      </c>
      <c r="I19" s="59" t="str">
        <f t="shared" si="0"/>
        <v>A</v>
      </c>
      <c r="J19" s="59">
        <f>COUNTIF(I$7:I19,I19)</f>
        <v>7</v>
      </c>
      <c r="K19" s="102">
        <v>0.044328703703703703</v>
      </c>
      <c r="L19" s="7">
        <v>7</v>
      </c>
    </row>
    <row r="20" spans="1:12" s="5" customFormat="1" ht="18" customHeight="1">
      <c r="A20" s="61">
        <v>18</v>
      </c>
      <c r="B20" s="61">
        <v>120</v>
      </c>
      <c r="C20" s="121" t="s">
        <v>201</v>
      </c>
      <c r="D20" s="113" t="s">
        <v>33</v>
      </c>
      <c r="E20" s="70" t="s">
        <v>17</v>
      </c>
      <c r="F20" s="73" t="s">
        <v>3</v>
      </c>
      <c r="G20" s="76">
        <v>2002</v>
      </c>
      <c r="H20" s="103" t="s">
        <v>32</v>
      </c>
      <c r="I20" s="59" t="str">
        <f t="shared" si="0"/>
        <v>JM</v>
      </c>
      <c r="J20" s="59">
        <f>COUNTIF(I$7:I20,I20)</f>
        <v>2</v>
      </c>
      <c r="K20" s="102">
        <v>0.044363425925925924</v>
      </c>
      <c r="L20" s="147">
        <v>0</v>
      </c>
    </row>
    <row r="21" spans="1:12" ht="18" customHeight="1">
      <c r="A21" s="61">
        <v>22</v>
      </c>
      <c r="B21" s="61">
        <v>105</v>
      </c>
      <c r="C21" s="121" t="s">
        <v>94</v>
      </c>
      <c r="D21" s="113" t="s">
        <v>26</v>
      </c>
      <c r="E21" s="70" t="s">
        <v>17</v>
      </c>
      <c r="F21" s="73" t="s">
        <v>3</v>
      </c>
      <c r="G21" s="64">
        <v>1954</v>
      </c>
      <c r="H21" s="103" t="s">
        <v>32</v>
      </c>
      <c r="I21" s="66" t="str">
        <f t="shared" si="0"/>
        <v>D</v>
      </c>
      <c r="J21" s="66">
        <f>COUNTIF(I$7:I21,I21)</f>
        <v>2</v>
      </c>
      <c r="K21" s="102">
        <v>0.04842592592592593</v>
      </c>
      <c r="L21" s="7">
        <v>7</v>
      </c>
    </row>
    <row r="22" spans="1:12" ht="18" customHeight="1">
      <c r="A22" s="157"/>
      <c r="B22" s="157"/>
      <c r="C22" s="174"/>
      <c r="D22" s="334"/>
      <c r="E22" s="161"/>
      <c r="F22" s="77"/>
      <c r="G22" s="167"/>
      <c r="H22" s="162"/>
      <c r="I22" s="158"/>
      <c r="J22" s="158"/>
      <c r="K22" s="159"/>
      <c r="L22" s="165"/>
    </row>
    <row r="23" spans="1:12" s="23" customFormat="1" ht="18" customHeight="1">
      <c r="A23" s="365" t="s">
        <v>202</v>
      </c>
      <c r="B23" s="365"/>
      <c r="C23" s="365"/>
      <c r="D23" s="321"/>
      <c r="E23" s="175"/>
      <c r="F23" s="154"/>
      <c r="G23" s="176"/>
      <c r="H23" s="177"/>
      <c r="I23" s="178"/>
      <c r="J23" s="178"/>
      <c r="K23" s="179"/>
      <c r="L23" s="180"/>
    </row>
    <row r="24" spans="1:12" s="191" customFormat="1" ht="18" customHeight="1">
      <c r="A24" s="181">
        <v>1</v>
      </c>
      <c r="B24" s="181">
        <v>102</v>
      </c>
      <c r="C24" s="192" t="s">
        <v>144</v>
      </c>
      <c r="D24" s="313" t="s">
        <v>68</v>
      </c>
      <c r="E24" s="181" t="s">
        <v>150</v>
      </c>
      <c r="F24" s="181" t="s">
        <v>4</v>
      </c>
      <c r="G24" s="194">
        <v>1984</v>
      </c>
      <c r="H24" s="193" t="s">
        <v>145</v>
      </c>
      <c r="I24" s="195" t="str">
        <f aca="true" t="shared" si="1" ref="I24:I30">IF($F24="m",IF($G$1-$G24&gt;19,IF($G$1-$G24&lt;40,"A",IF($G$1-$G24&gt;49,IF($G$1-$G24&gt;59,IF($G$1-$G24&gt;69,"E","D"),"C"),"B")),"JM"),IF($G$1-$G24&gt;19,IF($G$1-$G24&lt;40,"F",IF($G$1-$G24&lt;50,"G","H")),"JŽ"))</f>
        <v>F</v>
      </c>
      <c r="J24" s="195">
        <f>COUNTIF(I$7:I24,I24)</f>
        <v>1</v>
      </c>
      <c r="K24" s="189">
        <v>0.035115740740740746</v>
      </c>
      <c r="L24" s="185">
        <v>7</v>
      </c>
    </row>
    <row r="25" spans="1:12" s="206" customFormat="1" ht="18" customHeight="1">
      <c r="A25" s="197">
        <v>2</v>
      </c>
      <c r="B25" s="197">
        <v>117</v>
      </c>
      <c r="C25" s="207" t="s">
        <v>89</v>
      </c>
      <c r="D25" s="323" t="s">
        <v>90</v>
      </c>
      <c r="E25" s="197" t="s">
        <v>17</v>
      </c>
      <c r="F25" s="197" t="s">
        <v>4</v>
      </c>
      <c r="G25" s="209">
        <v>1991</v>
      </c>
      <c r="H25" s="208" t="s">
        <v>88</v>
      </c>
      <c r="I25" s="203" t="str">
        <f t="shared" si="1"/>
        <v>F</v>
      </c>
      <c r="J25" s="203">
        <f>COUNTIF(I$7:I25,I25)</f>
        <v>2</v>
      </c>
      <c r="K25" s="204">
        <v>0.03653935185185185</v>
      </c>
      <c r="L25" s="211">
        <v>7</v>
      </c>
    </row>
    <row r="26" spans="1:12" s="221" customFormat="1" ht="18" customHeight="1">
      <c r="A26" s="212">
        <v>3</v>
      </c>
      <c r="B26" s="212">
        <v>119</v>
      </c>
      <c r="C26" s="222" t="s">
        <v>137</v>
      </c>
      <c r="D26" s="222" t="s">
        <v>138</v>
      </c>
      <c r="E26" s="212" t="s">
        <v>17</v>
      </c>
      <c r="F26" s="212" t="s">
        <v>4</v>
      </c>
      <c r="G26" s="224">
        <v>1980</v>
      </c>
      <c r="H26" s="223" t="s">
        <v>73</v>
      </c>
      <c r="I26" s="218" t="str">
        <f t="shared" si="1"/>
        <v>F</v>
      </c>
      <c r="J26" s="218">
        <f>COUNTIF(I$7:I26,I26)</f>
        <v>3</v>
      </c>
      <c r="K26" s="219">
        <v>0.03725694444444445</v>
      </c>
      <c r="L26" s="216">
        <v>0</v>
      </c>
    </row>
    <row r="27" spans="1:12" ht="18" customHeight="1">
      <c r="A27" s="61">
        <v>4</v>
      </c>
      <c r="B27" s="61">
        <v>100</v>
      </c>
      <c r="C27" s="83" t="s">
        <v>77</v>
      </c>
      <c r="D27" s="89" t="s">
        <v>78</v>
      </c>
      <c r="E27" s="70" t="s">
        <v>17</v>
      </c>
      <c r="F27" s="61" t="s">
        <v>4</v>
      </c>
      <c r="G27" s="45">
        <v>1978</v>
      </c>
      <c r="H27" s="10" t="s">
        <v>76</v>
      </c>
      <c r="I27" s="59" t="str">
        <f t="shared" si="1"/>
        <v>G</v>
      </c>
      <c r="J27" s="59">
        <f>COUNTIF(I$7:I27,I27)</f>
        <v>1</v>
      </c>
      <c r="K27" s="102">
        <v>0.03998842592592593</v>
      </c>
      <c r="L27" s="7">
        <v>7</v>
      </c>
    </row>
    <row r="28" spans="1:12" ht="18" customHeight="1">
      <c r="A28" s="61">
        <v>5</v>
      </c>
      <c r="B28" s="61">
        <v>110</v>
      </c>
      <c r="C28" s="121" t="s">
        <v>173</v>
      </c>
      <c r="D28" s="113" t="s">
        <v>174</v>
      </c>
      <c r="E28" s="61" t="s">
        <v>17</v>
      </c>
      <c r="F28" s="74" t="s">
        <v>4</v>
      </c>
      <c r="G28" s="150">
        <v>1982</v>
      </c>
      <c r="H28" s="103" t="s">
        <v>32</v>
      </c>
      <c r="I28" s="59" t="str">
        <f t="shared" si="1"/>
        <v>F</v>
      </c>
      <c r="J28" s="59">
        <f>COUNTIF(I$7:I28,I28)</f>
        <v>4</v>
      </c>
      <c r="K28" s="102">
        <v>0.04473379629629629</v>
      </c>
      <c r="L28" s="7">
        <v>7</v>
      </c>
    </row>
    <row r="29" spans="1:12" ht="18" customHeight="1">
      <c r="A29" s="61">
        <v>6</v>
      </c>
      <c r="B29" s="61">
        <v>104</v>
      </c>
      <c r="C29" s="84" t="s">
        <v>139</v>
      </c>
      <c r="D29" s="90" t="s">
        <v>80</v>
      </c>
      <c r="E29" s="61" t="s">
        <v>17</v>
      </c>
      <c r="F29" s="61" t="s">
        <v>4</v>
      </c>
      <c r="G29" s="122">
        <v>1987</v>
      </c>
      <c r="H29" s="94" t="s">
        <v>32</v>
      </c>
      <c r="I29" s="59" t="str">
        <f t="shared" si="1"/>
        <v>F</v>
      </c>
      <c r="J29" s="59">
        <f>COUNTIF(I$7:I29,I29)</f>
        <v>5</v>
      </c>
      <c r="K29" s="102">
        <v>0.04521990740740741</v>
      </c>
      <c r="L29" s="7">
        <v>7</v>
      </c>
    </row>
    <row r="30" spans="1:12" s="2" customFormat="1" ht="18" customHeight="1">
      <c r="A30" s="61">
        <v>7</v>
      </c>
      <c r="B30" s="61">
        <v>112</v>
      </c>
      <c r="C30" s="121" t="s">
        <v>175</v>
      </c>
      <c r="D30" s="113" t="s">
        <v>99</v>
      </c>
      <c r="E30" s="61" t="s">
        <v>17</v>
      </c>
      <c r="F30" s="74" t="s">
        <v>4</v>
      </c>
      <c r="G30" s="150">
        <v>2000</v>
      </c>
      <c r="H30" s="103" t="s">
        <v>32</v>
      </c>
      <c r="I30" s="66" t="str">
        <f t="shared" si="1"/>
        <v>JŽ</v>
      </c>
      <c r="J30" s="66">
        <f>COUNTIF(I$7:I30,I30)</f>
        <v>1</v>
      </c>
      <c r="K30" s="102">
        <v>0.0462962962962963</v>
      </c>
      <c r="L30" s="52">
        <v>0</v>
      </c>
    </row>
    <row r="32" spans="1:12" s="108" customFormat="1" ht="14.25" customHeight="1">
      <c r="A32" s="364" t="s">
        <v>11</v>
      </c>
      <c r="B32" s="364"/>
      <c r="C32" s="364"/>
      <c r="D32" s="364"/>
      <c r="E32" s="364"/>
      <c r="F32" s="364"/>
      <c r="G32" s="364"/>
      <c r="H32" s="104"/>
      <c r="I32" s="105"/>
      <c r="J32" s="105"/>
      <c r="K32" s="107"/>
      <c r="L32" s="107"/>
    </row>
    <row r="33" spans="1:12" s="108" customFormat="1" ht="14.25" customHeight="1">
      <c r="A33" s="364" t="s">
        <v>9</v>
      </c>
      <c r="B33" s="364"/>
      <c r="C33" s="364"/>
      <c r="D33" s="364"/>
      <c r="E33" s="364"/>
      <c r="F33" s="364"/>
      <c r="G33" s="364"/>
      <c r="H33" s="104"/>
      <c r="I33" s="105"/>
      <c r="J33" s="105"/>
      <c r="K33" s="107"/>
      <c r="L33" s="107"/>
    </row>
  </sheetData>
  <sheetProtection/>
  <mergeCells count="7">
    <mergeCell ref="A2:K2"/>
    <mergeCell ref="A3:K3"/>
    <mergeCell ref="A4:C4"/>
    <mergeCell ref="A32:G32"/>
    <mergeCell ref="A33:G33"/>
    <mergeCell ref="A23:C2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J12" sqref="J12"/>
    </sheetView>
  </sheetViews>
  <sheetFormatPr defaultColWidth="9.140625" defaultRowHeight="12.75"/>
  <cols>
    <col min="1" max="1" width="5.57421875" style="31" customWidth="1"/>
    <col min="2" max="2" width="6.57421875" style="31" customWidth="1"/>
    <col min="3" max="3" width="18.8515625" style="111" customWidth="1"/>
    <col min="4" max="4" width="9.57421875" style="31" customWidth="1"/>
    <col min="5" max="5" width="5.140625" style="31" customWidth="1"/>
    <col min="6" max="6" width="11.00390625" style="31" customWidth="1"/>
    <col min="7" max="7" width="20.421875" style="31" customWidth="1"/>
    <col min="8" max="8" width="3.00390625" style="31" customWidth="1"/>
    <col min="9" max="16384" width="9.140625" style="31" customWidth="1"/>
  </cols>
  <sheetData>
    <row r="1" spans="1:8" s="87" customFormat="1" ht="38.25" customHeight="1" thickBot="1">
      <c r="A1" s="368" t="s">
        <v>107</v>
      </c>
      <c r="B1" s="369"/>
      <c r="C1" s="369"/>
      <c r="D1" s="369"/>
      <c r="E1" s="369"/>
      <c r="F1" s="369"/>
      <c r="G1" s="370"/>
      <c r="H1" s="126"/>
    </row>
    <row r="2" spans="1:8" s="87" customFormat="1" ht="15.75" customHeight="1">
      <c r="A2" s="362" t="s">
        <v>106</v>
      </c>
      <c r="B2" s="362"/>
      <c r="C2" s="362"/>
      <c r="D2" s="362"/>
      <c r="E2" s="362"/>
      <c r="F2" s="362"/>
      <c r="G2" s="362"/>
      <c r="H2" s="126"/>
    </row>
    <row r="3" spans="1:10" s="151" customFormat="1" ht="19.5" customHeight="1">
      <c r="A3" s="371" t="s">
        <v>160</v>
      </c>
      <c r="B3" s="371"/>
      <c r="C3" s="371"/>
      <c r="D3" s="371"/>
      <c r="E3" s="371"/>
      <c r="F3" s="371"/>
      <c r="G3" s="371"/>
      <c r="J3" s="152"/>
    </row>
    <row r="4" spans="1:10" s="54" customFormat="1" ht="33.75" customHeight="1">
      <c r="A4" s="56" t="s">
        <v>18</v>
      </c>
      <c r="B4" s="20" t="s">
        <v>7</v>
      </c>
      <c r="C4" s="88" t="s">
        <v>19</v>
      </c>
      <c r="D4" s="21" t="s">
        <v>0</v>
      </c>
      <c r="E4" s="22" t="s">
        <v>5</v>
      </c>
      <c r="F4" s="20" t="s">
        <v>10</v>
      </c>
      <c r="G4" s="21" t="s">
        <v>1</v>
      </c>
      <c r="J4" s="55"/>
    </row>
    <row r="5" spans="1:9" s="336" customFormat="1" ht="19.5" customHeight="1">
      <c r="A5" s="335">
        <v>1</v>
      </c>
      <c r="B5" s="185">
        <v>73</v>
      </c>
      <c r="C5" s="348" t="s">
        <v>190</v>
      </c>
      <c r="D5" s="184" t="s">
        <v>192</v>
      </c>
      <c r="E5" s="182" t="s">
        <v>3</v>
      </c>
      <c r="F5" s="182">
        <v>2013</v>
      </c>
      <c r="G5" s="184" t="s">
        <v>14</v>
      </c>
      <c r="I5" s="337"/>
    </row>
    <row r="6" spans="1:7" s="341" customFormat="1" ht="19.5" customHeight="1">
      <c r="A6" s="339">
        <v>2</v>
      </c>
      <c r="B6" s="211">
        <v>59</v>
      </c>
      <c r="C6" s="349" t="s">
        <v>172</v>
      </c>
      <c r="D6" s="340" t="s">
        <v>171</v>
      </c>
      <c r="E6" s="198" t="s">
        <v>3</v>
      </c>
      <c r="F6" s="198">
        <v>2014</v>
      </c>
      <c r="G6" s="340" t="s">
        <v>32</v>
      </c>
    </row>
    <row r="7" spans="1:7" s="346" customFormat="1" ht="19.5" customHeight="1">
      <c r="A7" s="345">
        <v>3</v>
      </c>
      <c r="B7" s="216">
        <v>62</v>
      </c>
      <c r="C7" s="350" t="s">
        <v>166</v>
      </c>
      <c r="D7" s="302" t="s">
        <v>36</v>
      </c>
      <c r="E7" s="213" t="s">
        <v>3</v>
      </c>
      <c r="F7" s="213">
        <v>2013</v>
      </c>
      <c r="G7" s="302" t="s">
        <v>32</v>
      </c>
    </row>
    <row r="8" spans="1:7" ht="19.5" customHeight="1">
      <c r="A8" s="73">
        <v>4</v>
      </c>
      <c r="B8" s="74">
        <v>70</v>
      </c>
      <c r="C8" s="109" t="s">
        <v>188</v>
      </c>
      <c r="D8" s="71" t="s">
        <v>187</v>
      </c>
      <c r="E8" s="62" t="s">
        <v>4</v>
      </c>
      <c r="F8" s="62">
        <v>2013</v>
      </c>
      <c r="G8" s="71" t="s">
        <v>32</v>
      </c>
    </row>
    <row r="9" spans="1:7" ht="19.5" customHeight="1">
      <c r="A9" s="73">
        <v>5</v>
      </c>
      <c r="B9" s="74">
        <v>68</v>
      </c>
      <c r="C9" s="109" t="s">
        <v>57</v>
      </c>
      <c r="D9" s="71" t="s">
        <v>56</v>
      </c>
      <c r="E9" s="74" t="s">
        <v>3</v>
      </c>
      <c r="F9" s="62">
        <v>2014</v>
      </c>
      <c r="G9" s="71" t="s">
        <v>32</v>
      </c>
    </row>
    <row r="10" spans="1:7" ht="19.5" customHeight="1">
      <c r="A10" s="73">
        <v>6</v>
      </c>
      <c r="B10" s="74">
        <v>75</v>
      </c>
      <c r="C10" s="109" t="s">
        <v>196</v>
      </c>
      <c r="D10" s="71" t="s">
        <v>197</v>
      </c>
      <c r="E10" s="62" t="s">
        <v>3</v>
      </c>
      <c r="F10" s="62">
        <v>2015</v>
      </c>
      <c r="G10" s="71" t="s">
        <v>32</v>
      </c>
    </row>
    <row r="11" spans="1:7" ht="19.5" customHeight="1">
      <c r="A11" s="73">
        <v>7</v>
      </c>
      <c r="B11" s="74">
        <v>63</v>
      </c>
      <c r="C11" s="109" t="s">
        <v>166</v>
      </c>
      <c r="D11" s="71" t="s">
        <v>70</v>
      </c>
      <c r="E11" s="62" t="s">
        <v>3</v>
      </c>
      <c r="F11" s="62">
        <v>2014</v>
      </c>
      <c r="G11" s="71" t="s">
        <v>32</v>
      </c>
    </row>
    <row r="12" spans="1:7" ht="19.5" customHeight="1">
      <c r="A12" s="73">
        <v>8</v>
      </c>
      <c r="B12" s="74">
        <v>65</v>
      </c>
      <c r="C12" s="110" t="s">
        <v>66</v>
      </c>
      <c r="D12" s="75" t="s">
        <v>68</v>
      </c>
      <c r="E12" s="62" t="s">
        <v>4</v>
      </c>
      <c r="F12" s="76">
        <v>2015</v>
      </c>
      <c r="G12" s="71" t="s">
        <v>32</v>
      </c>
    </row>
    <row r="13" spans="1:7" ht="19.5" customHeight="1">
      <c r="A13" s="73">
        <v>9</v>
      </c>
      <c r="B13" s="74">
        <v>71</v>
      </c>
      <c r="C13" s="109" t="s">
        <v>188</v>
      </c>
      <c r="D13" s="71" t="s">
        <v>189</v>
      </c>
      <c r="E13" s="62" t="s">
        <v>4</v>
      </c>
      <c r="F13" s="62">
        <v>2016</v>
      </c>
      <c r="G13" s="71" t="s">
        <v>32</v>
      </c>
    </row>
    <row r="14" spans="1:7" ht="19.5" customHeight="1">
      <c r="A14" s="73">
        <v>10</v>
      </c>
      <c r="B14" s="74">
        <v>77</v>
      </c>
      <c r="C14" s="109" t="s">
        <v>199</v>
      </c>
      <c r="D14" s="71" t="s">
        <v>200</v>
      </c>
      <c r="E14" s="62" t="s">
        <v>4</v>
      </c>
      <c r="F14" s="62">
        <v>2017</v>
      </c>
      <c r="G14" s="71" t="s">
        <v>32</v>
      </c>
    </row>
    <row r="15" spans="1:7" ht="14.25" customHeight="1">
      <c r="A15" s="33"/>
      <c r="B15" s="34"/>
      <c r="D15" s="35"/>
      <c r="E15" s="19"/>
      <c r="F15" s="36"/>
      <c r="G15" s="35"/>
    </row>
    <row r="16" spans="1:10" s="151" customFormat="1" ht="19.5" customHeight="1">
      <c r="A16" s="371" t="s">
        <v>159</v>
      </c>
      <c r="B16" s="371"/>
      <c r="C16" s="371"/>
      <c r="D16" s="371"/>
      <c r="E16" s="371"/>
      <c r="F16" s="371"/>
      <c r="G16" s="371"/>
      <c r="J16" s="152"/>
    </row>
    <row r="17" spans="1:10" s="54" customFormat="1" ht="30" customHeight="1">
      <c r="A17" s="56" t="s">
        <v>18</v>
      </c>
      <c r="B17" s="20" t="s">
        <v>7</v>
      </c>
      <c r="C17" s="88" t="s">
        <v>19</v>
      </c>
      <c r="D17" s="21" t="s">
        <v>0</v>
      </c>
      <c r="E17" s="22" t="s">
        <v>5</v>
      </c>
      <c r="F17" s="20" t="s">
        <v>10</v>
      </c>
      <c r="G17" s="21" t="s">
        <v>1</v>
      </c>
      <c r="J17" s="55"/>
    </row>
    <row r="18" spans="1:7" s="336" customFormat="1" ht="18" customHeight="1">
      <c r="A18" s="335">
        <v>1</v>
      </c>
      <c r="B18" s="185">
        <v>69</v>
      </c>
      <c r="C18" s="348" t="s">
        <v>186</v>
      </c>
      <c r="D18" s="184" t="s">
        <v>169</v>
      </c>
      <c r="E18" s="185" t="s">
        <v>3</v>
      </c>
      <c r="F18" s="182">
        <v>2009</v>
      </c>
      <c r="G18" s="184" t="s">
        <v>32</v>
      </c>
    </row>
    <row r="19" spans="1:9" s="341" customFormat="1" ht="18" customHeight="1">
      <c r="A19" s="339">
        <v>2</v>
      </c>
      <c r="B19" s="211">
        <v>76</v>
      </c>
      <c r="C19" s="349" t="s">
        <v>59</v>
      </c>
      <c r="D19" s="340" t="s">
        <v>58</v>
      </c>
      <c r="E19" s="198" t="s">
        <v>3</v>
      </c>
      <c r="F19" s="198">
        <v>2010</v>
      </c>
      <c r="G19" s="340" t="s">
        <v>32</v>
      </c>
      <c r="I19" s="342"/>
    </row>
    <row r="20" spans="1:9" s="346" customFormat="1" ht="18" customHeight="1">
      <c r="A20" s="345">
        <v>3</v>
      </c>
      <c r="B20" s="216">
        <v>60</v>
      </c>
      <c r="C20" s="350" t="s">
        <v>60</v>
      </c>
      <c r="D20" s="302" t="s">
        <v>38</v>
      </c>
      <c r="E20" s="216" t="s">
        <v>3</v>
      </c>
      <c r="F20" s="213">
        <v>2009</v>
      </c>
      <c r="G20" s="302" t="s">
        <v>32</v>
      </c>
      <c r="I20" s="347"/>
    </row>
    <row r="21" spans="1:7" ht="18" customHeight="1">
      <c r="A21" s="73">
        <v>4</v>
      </c>
      <c r="B21" s="74">
        <v>66</v>
      </c>
      <c r="C21" s="109" t="s">
        <v>57</v>
      </c>
      <c r="D21" s="71" t="s">
        <v>55</v>
      </c>
      <c r="E21" s="74" t="s">
        <v>3</v>
      </c>
      <c r="F21" s="62">
        <v>2010</v>
      </c>
      <c r="G21" s="71" t="s">
        <v>32</v>
      </c>
    </row>
    <row r="22" spans="1:7" ht="18" customHeight="1">
      <c r="A22" s="73">
        <v>5</v>
      </c>
      <c r="B22" s="74">
        <v>72</v>
      </c>
      <c r="C22" s="110" t="s">
        <v>190</v>
      </c>
      <c r="D22" s="75" t="s">
        <v>191</v>
      </c>
      <c r="E22" s="62" t="s">
        <v>3</v>
      </c>
      <c r="F22" s="76">
        <v>2010</v>
      </c>
      <c r="G22" s="71" t="s">
        <v>14</v>
      </c>
    </row>
    <row r="23" spans="1:7" s="155" customFormat="1" ht="18" customHeight="1">
      <c r="A23" s="73">
        <v>6</v>
      </c>
      <c r="B23" s="74">
        <v>64</v>
      </c>
      <c r="C23" s="110" t="s">
        <v>66</v>
      </c>
      <c r="D23" s="75" t="s">
        <v>67</v>
      </c>
      <c r="E23" s="62" t="s">
        <v>4</v>
      </c>
      <c r="F23" s="76">
        <v>2012</v>
      </c>
      <c r="G23" s="71" t="s">
        <v>32</v>
      </c>
    </row>
    <row r="24" spans="1:7" s="156" customFormat="1" ht="19.5" customHeight="1">
      <c r="A24" s="77"/>
      <c r="B24" s="78"/>
      <c r="C24" s="112"/>
      <c r="D24" s="79"/>
      <c r="E24" s="80"/>
      <c r="F24" s="81"/>
      <c r="G24" s="82"/>
    </row>
    <row r="25" spans="1:10" s="151" customFormat="1" ht="19.5" customHeight="1">
      <c r="A25" s="371" t="s">
        <v>158</v>
      </c>
      <c r="B25" s="371"/>
      <c r="C25" s="371"/>
      <c r="D25" s="371"/>
      <c r="E25" s="371"/>
      <c r="F25" s="371"/>
      <c r="G25" s="371"/>
      <c r="J25" s="152"/>
    </row>
    <row r="26" spans="1:10" s="54" customFormat="1" ht="30" customHeight="1">
      <c r="A26" s="56" t="s">
        <v>18</v>
      </c>
      <c r="B26" s="20" t="s">
        <v>7</v>
      </c>
      <c r="C26" s="88" t="s">
        <v>19</v>
      </c>
      <c r="D26" s="21" t="s">
        <v>0</v>
      </c>
      <c r="E26" s="22" t="s">
        <v>5</v>
      </c>
      <c r="F26" s="20" t="s">
        <v>10</v>
      </c>
      <c r="G26" s="21" t="s">
        <v>1</v>
      </c>
      <c r="J26" s="55"/>
    </row>
    <row r="27" spans="1:10" s="337" customFormat="1" ht="19.5" customHeight="1">
      <c r="A27" s="335">
        <v>1</v>
      </c>
      <c r="B27" s="185">
        <v>74</v>
      </c>
      <c r="C27" s="348" t="s">
        <v>53</v>
      </c>
      <c r="D27" s="184" t="s">
        <v>54</v>
      </c>
      <c r="E27" s="185" t="s">
        <v>3</v>
      </c>
      <c r="F27" s="182">
        <v>2007</v>
      </c>
      <c r="G27" s="184" t="s">
        <v>32</v>
      </c>
      <c r="J27" s="338"/>
    </row>
    <row r="28" spans="1:10" s="343" customFormat="1" ht="19.5" customHeight="1">
      <c r="A28" s="339">
        <v>2</v>
      </c>
      <c r="B28" s="211">
        <v>67</v>
      </c>
      <c r="C28" s="349" t="s">
        <v>57</v>
      </c>
      <c r="D28" s="340" t="s">
        <v>47</v>
      </c>
      <c r="E28" s="211" t="s">
        <v>3</v>
      </c>
      <c r="F28" s="198">
        <v>2008</v>
      </c>
      <c r="G28" s="340" t="s">
        <v>32</v>
      </c>
      <c r="J28" s="344"/>
    </row>
    <row r="29" ht="24.75" customHeight="1"/>
    <row r="30" spans="1:8" s="30" customFormat="1" ht="24.75" customHeight="1">
      <c r="A30" s="367" t="s">
        <v>11</v>
      </c>
      <c r="B30" s="367"/>
      <c r="C30" s="367"/>
      <c r="D30" s="367"/>
      <c r="E30" s="367"/>
      <c r="F30" s="367"/>
      <c r="G30" s="367"/>
      <c r="H30" s="29"/>
    </row>
    <row r="31" spans="1:8" s="30" customFormat="1" ht="24.75" customHeight="1">
      <c r="A31" s="367" t="s">
        <v>9</v>
      </c>
      <c r="B31" s="367"/>
      <c r="C31" s="367"/>
      <c r="D31" s="367"/>
      <c r="E31" s="367"/>
      <c r="F31" s="367"/>
      <c r="G31" s="367"/>
      <c r="H31" s="29"/>
    </row>
    <row r="32" ht="24.75" customHeight="1"/>
    <row r="33" ht="24.75" customHeight="1"/>
    <row r="34" ht="24.75" customHeight="1"/>
  </sheetData>
  <sheetProtection/>
  <mergeCells count="7">
    <mergeCell ref="A31:G31"/>
    <mergeCell ref="A1:G1"/>
    <mergeCell ref="A2:G2"/>
    <mergeCell ref="A3:G3"/>
    <mergeCell ref="A16:G16"/>
    <mergeCell ref="A25:G25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8515625" style="95" customWidth="1"/>
    <col min="2" max="2" width="6.00390625" style="95" customWidth="1"/>
    <col min="3" max="3" width="16.7109375" style="123" customWidth="1"/>
    <col min="4" max="4" width="10.140625" style="96" customWidth="1"/>
    <col min="5" max="5" width="5.421875" style="97" customWidth="1"/>
    <col min="6" max="6" width="4.140625" style="98" customWidth="1"/>
    <col min="7" max="7" width="5.140625" style="149" customWidth="1"/>
    <col min="8" max="8" width="20.140625" style="99" customWidth="1"/>
    <col min="9" max="9" width="3.28125" style="100" hidden="1" customWidth="1"/>
    <col min="10" max="10" width="3.421875" style="100" hidden="1" customWidth="1"/>
    <col min="11" max="11" width="14.8515625" style="95" customWidth="1"/>
    <col min="12" max="12" width="0.13671875" style="98" hidden="1" customWidth="1"/>
    <col min="13" max="16384" width="9.140625" style="24" customWidth="1"/>
  </cols>
  <sheetData>
    <row r="1" spans="6:7" ht="2.25" customHeight="1" thickBot="1">
      <c r="F1" s="98" t="s">
        <v>62</v>
      </c>
      <c r="G1" s="149">
        <v>2019</v>
      </c>
    </row>
    <row r="2" spans="1:12" s="115" customFormat="1" ht="30" customHeight="1" thickBot="1">
      <c r="A2" s="380" t="s">
        <v>105</v>
      </c>
      <c r="B2" s="381"/>
      <c r="C2" s="381"/>
      <c r="D2" s="381"/>
      <c r="E2" s="381"/>
      <c r="F2" s="381"/>
      <c r="G2" s="381"/>
      <c r="H2" s="381"/>
      <c r="I2" s="381"/>
      <c r="J2" s="381"/>
      <c r="K2" s="382"/>
      <c r="L2" s="164"/>
    </row>
    <row r="3" spans="1:12" s="126" customFormat="1" ht="16.5" customHeight="1">
      <c r="A3" s="362" t="s">
        <v>106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86"/>
    </row>
    <row r="4" spans="1:12" s="126" customFormat="1" ht="18" customHeight="1">
      <c r="A4" s="363" t="s">
        <v>37</v>
      </c>
      <c r="B4" s="363"/>
      <c r="C4" s="363"/>
      <c r="D4" s="383"/>
      <c r="E4" s="127"/>
      <c r="F4" s="128"/>
      <c r="G4" s="127"/>
      <c r="H4" s="129"/>
      <c r="I4" s="127"/>
      <c r="J4" s="127"/>
      <c r="K4" s="384"/>
      <c r="L4" s="86"/>
    </row>
    <row r="5" spans="1:12" s="23" customFormat="1" ht="37.5" customHeight="1">
      <c r="A5" s="20" t="s">
        <v>104</v>
      </c>
      <c r="B5" s="20" t="s">
        <v>64</v>
      </c>
      <c r="C5" s="47" t="s">
        <v>19</v>
      </c>
      <c r="D5" s="48" t="s">
        <v>0</v>
      </c>
      <c r="E5" s="8" t="s">
        <v>16</v>
      </c>
      <c r="F5" s="6" t="s">
        <v>5</v>
      </c>
      <c r="G5" s="50" t="s">
        <v>10</v>
      </c>
      <c r="H5" s="101" t="s">
        <v>1</v>
      </c>
      <c r="I5" s="9" t="s">
        <v>6</v>
      </c>
      <c r="J5" s="25" t="s">
        <v>63</v>
      </c>
      <c r="K5" s="22" t="s">
        <v>2</v>
      </c>
      <c r="L5" s="6" t="s">
        <v>91</v>
      </c>
    </row>
    <row r="6" spans="1:15" ht="18" customHeight="1">
      <c r="A6" s="61">
        <v>1</v>
      </c>
      <c r="B6" s="62">
        <v>100</v>
      </c>
      <c r="C6" s="89" t="s">
        <v>77</v>
      </c>
      <c r="D6" s="10" t="s">
        <v>78</v>
      </c>
      <c r="E6" s="70" t="s">
        <v>17</v>
      </c>
      <c r="F6" s="61" t="s">
        <v>4</v>
      </c>
      <c r="G6" s="45">
        <v>1978</v>
      </c>
      <c r="H6" s="10" t="s">
        <v>76</v>
      </c>
      <c r="I6" s="59" t="str">
        <f aca="true" t="shared" si="0" ref="I6:I15">IF($F6="m",IF($G$1-$G6&gt;19,IF($G$1-$G6&lt;40,"A",IF($G$1-$G6&gt;49,IF($G$1-$G6&gt;59,IF($G$1-$G6&gt;69,"E","D"),"C"),"B")),"JM"),IF($G$1-$G6&gt;19,IF($G$1-$G6&lt;40,"F",IF($G$1-$G6&lt;50,"G","H")),"JŽ"))</f>
        <v>G</v>
      </c>
      <c r="J6" s="59">
        <f>COUNTIF(I$6:I6,I6)</f>
        <v>1</v>
      </c>
      <c r="K6" s="60">
        <v>0.03998842592592593</v>
      </c>
      <c r="L6" s="7">
        <v>7</v>
      </c>
      <c r="O6" s="23"/>
    </row>
    <row r="7" spans="1:12" ht="18" customHeight="1">
      <c r="A7" s="61">
        <v>2</v>
      </c>
      <c r="B7" s="62">
        <v>118</v>
      </c>
      <c r="C7" s="91" t="s">
        <v>194</v>
      </c>
      <c r="D7" s="63" t="s">
        <v>169</v>
      </c>
      <c r="E7" s="61" t="s">
        <v>17</v>
      </c>
      <c r="F7" s="74" t="s">
        <v>3</v>
      </c>
      <c r="G7" s="150">
        <v>1993</v>
      </c>
      <c r="H7" s="63" t="s">
        <v>32</v>
      </c>
      <c r="I7" s="59" t="str">
        <f t="shared" si="0"/>
        <v>A</v>
      </c>
      <c r="J7" s="59">
        <f>COUNTIF(I$6:I7,I7)</f>
        <v>1</v>
      </c>
      <c r="K7" s="60">
        <v>0.04009259259259259</v>
      </c>
      <c r="L7" s="7">
        <v>7</v>
      </c>
    </row>
    <row r="8" spans="1:12" ht="18" customHeight="1">
      <c r="A8" s="61">
        <v>3</v>
      </c>
      <c r="B8" s="62">
        <v>114</v>
      </c>
      <c r="C8" s="124" t="s">
        <v>184</v>
      </c>
      <c r="D8" s="71" t="s">
        <v>185</v>
      </c>
      <c r="E8" s="61" t="s">
        <v>17</v>
      </c>
      <c r="F8" s="74" t="s">
        <v>3</v>
      </c>
      <c r="G8" s="150">
        <v>1976</v>
      </c>
      <c r="H8" s="103" t="s">
        <v>32</v>
      </c>
      <c r="I8" s="59" t="str">
        <f t="shared" si="0"/>
        <v>B</v>
      </c>
      <c r="J8" s="59">
        <f>COUNTIF(I$6:I8,I8)</f>
        <v>1</v>
      </c>
      <c r="K8" s="60">
        <v>0.040949074074074075</v>
      </c>
      <c r="L8" s="7">
        <v>7</v>
      </c>
    </row>
    <row r="9" spans="1:12" ht="18" customHeight="1">
      <c r="A9" s="61">
        <v>4</v>
      </c>
      <c r="B9" s="62">
        <v>111</v>
      </c>
      <c r="C9" s="91" t="s">
        <v>93</v>
      </c>
      <c r="D9" s="63" t="s">
        <v>33</v>
      </c>
      <c r="E9" s="70" t="s">
        <v>17</v>
      </c>
      <c r="F9" s="163" t="s">
        <v>3</v>
      </c>
      <c r="G9" s="64">
        <v>1974</v>
      </c>
      <c r="H9" s="63" t="s">
        <v>32</v>
      </c>
      <c r="I9" s="59" t="str">
        <f t="shared" si="0"/>
        <v>B</v>
      </c>
      <c r="J9" s="59">
        <f>COUNTIF(I$6:I9,I9)</f>
        <v>2</v>
      </c>
      <c r="K9" s="60">
        <v>0.04311342592592593</v>
      </c>
      <c r="L9" s="7">
        <v>7</v>
      </c>
    </row>
    <row r="10" spans="1:12" s="5" customFormat="1" ht="18" customHeight="1">
      <c r="A10" s="61">
        <v>5</v>
      </c>
      <c r="B10" s="62">
        <v>113</v>
      </c>
      <c r="C10" s="90" t="s">
        <v>140</v>
      </c>
      <c r="D10" s="94" t="s">
        <v>112</v>
      </c>
      <c r="E10" s="61" t="s">
        <v>17</v>
      </c>
      <c r="F10" s="61" t="s">
        <v>3</v>
      </c>
      <c r="G10" s="122">
        <v>1985</v>
      </c>
      <c r="H10" s="94" t="s">
        <v>32</v>
      </c>
      <c r="I10" s="59" t="str">
        <f t="shared" si="0"/>
        <v>A</v>
      </c>
      <c r="J10" s="59">
        <f>COUNTIF(I$6:I10,I10)</f>
        <v>2</v>
      </c>
      <c r="K10" s="60">
        <v>0.043125</v>
      </c>
      <c r="L10" s="147">
        <v>0</v>
      </c>
    </row>
    <row r="11" spans="1:12" ht="18" customHeight="1">
      <c r="A11" s="61">
        <v>6</v>
      </c>
      <c r="B11" s="62">
        <v>120</v>
      </c>
      <c r="C11" s="124" t="s">
        <v>201</v>
      </c>
      <c r="D11" s="71" t="s">
        <v>33</v>
      </c>
      <c r="E11" s="70" t="s">
        <v>17</v>
      </c>
      <c r="F11" s="73" t="s">
        <v>3</v>
      </c>
      <c r="G11" s="76">
        <v>2002</v>
      </c>
      <c r="H11" s="103" t="s">
        <v>32</v>
      </c>
      <c r="I11" s="66" t="str">
        <f t="shared" si="0"/>
        <v>JM</v>
      </c>
      <c r="J11" s="66">
        <f>COUNTIF(I$6:I11,I11)</f>
        <v>1</v>
      </c>
      <c r="K11" s="60">
        <v>0.044363425925925924</v>
      </c>
      <c r="L11" s="7">
        <v>7</v>
      </c>
    </row>
    <row r="12" spans="1:12" ht="18" customHeight="1">
      <c r="A12" s="61">
        <v>7</v>
      </c>
      <c r="B12" s="62">
        <v>110</v>
      </c>
      <c r="C12" s="124" t="s">
        <v>173</v>
      </c>
      <c r="D12" s="71" t="s">
        <v>174</v>
      </c>
      <c r="E12" s="61" t="s">
        <v>17</v>
      </c>
      <c r="F12" s="74" t="s">
        <v>4</v>
      </c>
      <c r="G12" s="150">
        <v>1982</v>
      </c>
      <c r="H12" s="103" t="s">
        <v>32</v>
      </c>
      <c r="I12" s="66" t="str">
        <f t="shared" si="0"/>
        <v>F</v>
      </c>
      <c r="J12" s="66">
        <f>COUNTIF(I$6:I12,I12)</f>
        <v>1</v>
      </c>
      <c r="K12" s="60">
        <v>0.04473379629629629</v>
      </c>
      <c r="L12" s="7">
        <v>7</v>
      </c>
    </row>
    <row r="13" spans="1:12" ht="18" customHeight="1">
      <c r="A13" s="61">
        <v>8</v>
      </c>
      <c r="B13" s="62">
        <v>104</v>
      </c>
      <c r="C13" s="90" t="s">
        <v>139</v>
      </c>
      <c r="D13" s="94" t="s">
        <v>80</v>
      </c>
      <c r="E13" s="61" t="s">
        <v>17</v>
      </c>
      <c r="F13" s="61" t="s">
        <v>4</v>
      </c>
      <c r="G13" s="122">
        <v>1987</v>
      </c>
      <c r="H13" s="94" t="s">
        <v>32</v>
      </c>
      <c r="I13" s="59" t="str">
        <f t="shared" si="0"/>
        <v>F</v>
      </c>
      <c r="J13" s="59">
        <f>COUNTIF(I$6:I13,I13)</f>
        <v>2</v>
      </c>
      <c r="K13" s="60">
        <v>0.04521990740740741</v>
      </c>
      <c r="L13" s="7">
        <v>7</v>
      </c>
    </row>
    <row r="14" spans="1:12" ht="18" customHeight="1">
      <c r="A14" s="61">
        <v>9</v>
      </c>
      <c r="B14" s="62">
        <v>112</v>
      </c>
      <c r="C14" s="124" t="s">
        <v>175</v>
      </c>
      <c r="D14" s="71" t="s">
        <v>99</v>
      </c>
      <c r="E14" s="61" t="s">
        <v>17</v>
      </c>
      <c r="F14" s="74" t="s">
        <v>4</v>
      </c>
      <c r="G14" s="150">
        <v>2000</v>
      </c>
      <c r="H14" s="103" t="s">
        <v>32</v>
      </c>
      <c r="I14" s="59" t="str">
        <f t="shared" si="0"/>
        <v>JŽ</v>
      </c>
      <c r="J14" s="59">
        <f>COUNTIF(I$6:I14,I14)</f>
        <v>1</v>
      </c>
      <c r="K14" s="60">
        <v>0.0462962962962963</v>
      </c>
      <c r="L14" s="7">
        <v>0</v>
      </c>
    </row>
    <row r="15" spans="1:12" ht="18" customHeight="1">
      <c r="A15" s="61">
        <v>10</v>
      </c>
      <c r="B15" s="62">
        <v>105</v>
      </c>
      <c r="C15" s="124" t="s">
        <v>94</v>
      </c>
      <c r="D15" s="71" t="s">
        <v>26</v>
      </c>
      <c r="E15" s="70" t="s">
        <v>17</v>
      </c>
      <c r="F15" s="73" t="s">
        <v>3</v>
      </c>
      <c r="G15" s="64">
        <v>1954</v>
      </c>
      <c r="H15" s="103" t="s">
        <v>32</v>
      </c>
      <c r="I15" s="59" t="str">
        <f t="shared" si="0"/>
        <v>D</v>
      </c>
      <c r="J15" s="59">
        <f>COUNTIF(I$6:I15,I15)</f>
        <v>1</v>
      </c>
      <c r="K15" s="60">
        <v>0.04842592592592593</v>
      </c>
      <c r="L15" s="7">
        <v>7</v>
      </c>
    </row>
    <row r="17" spans="1:12" s="108" customFormat="1" ht="14.25" customHeight="1">
      <c r="A17" s="364" t="s">
        <v>11</v>
      </c>
      <c r="B17" s="364"/>
      <c r="C17" s="364"/>
      <c r="D17" s="364"/>
      <c r="E17" s="364"/>
      <c r="F17" s="364"/>
      <c r="G17" s="364"/>
      <c r="H17" s="104"/>
      <c r="I17" s="105"/>
      <c r="J17" s="105"/>
      <c r="K17" s="106"/>
      <c r="L17" s="107"/>
    </row>
    <row r="18" spans="1:12" s="108" customFormat="1" ht="14.25" customHeight="1">
      <c r="A18" s="364" t="s">
        <v>9</v>
      </c>
      <c r="B18" s="364"/>
      <c r="C18" s="364"/>
      <c r="D18" s="364"/>
      <c r="E18" s="364"/>
      <c r="F18" s="364"/>
      <c r="G18" s="364"/>
      <c r="H18" s="104"/>
      <c r="I18" s="105"/>
      <c r="J18" s="105"/>
      <c r="K18" s="106"/>
      <c r="L18" s="107"/>
    </row>
  </sheetData>
  <sheetProtection/>
  <mergeCells count="5">
    <mergeCell ref="A18:G18"/>
    <mergeCell ref="A2:K2"/>
    <mergeCell ref="A3:K3"/>
    <mergeCell ref="A4:C4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2">
      <selection activeCell="Q10" sqref="Q10"/>
    </sheetView>
  </sheetViews>
  <sheetFormatPr defaultColWidth="9.140625" defaultRowHeight="12.75"/>
  <cols>
    <col min="1" max="1" width="4.57421875" style="17" customWidth="1"/>
    <col min="2" max="2" width="4.57421875" style="43" customWidth="1"/>
    <col min="3" max="3" width="13.421875" style="117" customWidth="1"/>
    <col min="4" max="4" width="9.421875" style="18" customWidth="1"/>
    <col min="5" max="5" width="5.57421875" style="17" customWidth="1"/>
    <col min="6" max="6" width="4.8515625" style="17" customWidth="1"/>
    <col min="7" max="7" width="5.421875" style="44" customWidth="1"/>
    <col min="8" max="8" width="23.00390625" style="11" customWidth="1"/>
    <col min="9" max="9" width="3.57421875" style="11" customWidth="1"/>
    <col min="10" max="10" width="4.00390625" style="11" customWidth="1"/>
    <col min="11" max="11" width="17.00390625" style="43" customWidth="1"/>
    <col min="12" max="12" width="3.421875" style="39" hidden="1" customWidth="1"/>
    <col min="13" max="16384" width="9.140625" style="38" customWidth="1"/>
  </cols>
  <sheetData>
    <row r="1" spans="6:7" ht="12" customHeight="1" hidden="1">
      <c r="F1" s="17" t="s">
        <v>62</v>
      </c>
      <c r="G1" s="44">
        <v>2019</v>
      </c>
    </row>
    <row r="2" spans="1:12" s="41" customFormat="1" ht="30" customHeight="1" thickBot="1">
      <c r="A2" s="372" t="s">
        <v>105</v>
      </c>
      <c r="B2" s="373"/>
      <c r="C2" s="373"/>
      <c r="D2" s="373"/>
      <c r="E2" s="373"/>
      <c r="F2" s="373"/>
      <c r="G2" s="373"/>
      <c r="H2" s="373"/>
      <c r="I2" s="373"/>
      <c r="J2" s="373"/>
      <c r="K2" s="374"/>
      <c r="L2" s="40"/>
    </row>
    <row r="3" spans="1:12" s="28" customFormat="1" ht="13.5" customHeight="1">
      <c r="A3" s="354" t="s">
        <v>106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27"/>
    </row>
    <row r="4" spans="1:12" s="16" customFormat="1" ht="19.5" customHeight="1">
      <c r="A4" s="355" t="s">
        <v>13</v>
      </c>
      <c r="B4" s="355"/>
      <c r="C4" s="355"/>
      <c r="D4" s="231"/>
      <c r="E4" s="232"/>
      <c r="F4" s="232"/>
      <c r="G4" s="232" t="s">
        <v>204</v>
      </c>
      <c r="H4" s="233"/>
      <c r="I4" s="232"/>
      <c r="J4" s="232"/>
      <c r="K4" s="234"/>
      <c r="L4" s="15"/>
    </row>
    <row r="5" spans="1:12" s="93" customFormat="1" ht="42.75" customHeight="1">
      <c r="A5" s="46" t="s">
        <v>61</v>
      </c>
      <c r="B5" s="32" t="s">
        <v>64</v>
      </c>
      <c r="C5" s="118" t="s">
        <v>19</v>
      </c>
      <c r="D5" s="48" t="s">
        <v>0</v>
      </c>
      <c r="E5" s="8" t="s">
        <v>16</v>
      </c>
      <c r="F5" s="49" t="s">
        <v>5</v>
      </c>
      <c r="G5" s="50" t="s">
        <v>10</v>
      </c>
      <c r="H5" s="9" t="s">
        <v>1</v>
      </c>
      <c r="I5" s="9" t="s">
        <v>6</v>
      </c>
      <c r="J5" s="25" t="s">
        <v>63</v>
      </c>
      <c r="K5" s="49" t="s">
        <v>2</v>
      </c>
      <c r="L5" s="49" t="s">
        <v>91</v>
      </c>
    </row>
    <row r="6" spans="1:12" s="24" customFormat="1" ht="15" customHeight="1">
      <c r="A6" s="57">
        <v>1</v>
      </c>
      <c r="B6" s="62">
        <v>33</v>
      </c>
      <c r="C6" s="121" t="s">
        <v>176</v>
      </c>
      <c r="D6" s="71" t="s">
        <v>33</v>
      </c>
      <c r="E6" s="61" t="s">
        <v>17</v>
      </c>
      <c r="F6" s="57" t="s">
        <v>3</v>
      </c>
      <c r="G6" s="64">
        <v>1986</v>
      </c>
      <c r="H6" s="72" t="s">
        <v>32</v>
      </c>
      <c r="I6" s="66" t="str">
        <f>IF($F6="m",IF($G$1-$G6&gt;19,IF($G$1-$G6&lt;40,"A",IF($G$1-$G6&gt;49,IF($G$1-$G6&gt;59,IF($G$1-$G6&gt;69,"E","D"),"C"),"B")),"JM"),IF($G$1-$G6&gt;19,IF($G$1-$G6&lt;40,"F",IF($G$1-$G6&lt;50,"G","H")),"JŽ"))</f>
        <v>A</v>
      </c>
      <c r="J6" s="66">
        <f>COUNTIF(I$6:I6,I6)</f>
        <v>1</v>
      </c>
      <c r="K6" s="60">
        <v>0.07209490740740741</v>
      </c>
      <c r="L6" s="37">
        <v>7</v>
      </c>
    </row>
    <row r="7" spans="1:12" s="24" customFormat="1" ht="15" customHeight="1">
      <c r="A7" s="61">
        <v>2</v>
      </c>
      <c r="B7" s="62">
        <v>29</v>
      </c>
      <c r="C7" s="119" t="s">
        <v>157</v>
      </c>
      <c r="D7" s="67" t="s">
        <v>70</v>
      </c>
      <c r="E7" s="70" t="s">
        <v>17</v>
      </c>
      <c r="F7" s="61" t="s">
        <v>3</v>
      </c>
      <c r="G7" s="64">
        <v>1988</v>
      </c>
      <c r="H7" s="69" t="s">
        <v>32</v>
      </c>
      <c r="I7" s="59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59">
        <f>COUNTIF(I$6:I7,I7)</f>
        <v>2</v>
      </c>
      <c r="K7" s="60">
        <v>0.0777199074074074</v>
      </c>
      <c r="L7" s="37">
        <v>7</v>
      </c>
    </row>
    <row r="8" spans="1:12" s="24" customFormat="1" ht="15" customHeight="1">
      <c r="A8" s="57">
        <v>3</v>
      </c>
      <c r="B8" s="62">
        <v>37</v>
      </c>
      <c r="C8" s="120" t="s">
        <v>183</v>
      </c>
      <c r="D8" s="63" t="s">
        <v>147</v>
      </c>
      <c r="E8" s="70" t="s">
        <v>17</v>
      </c>
      <c r="F8" s="61" t="s">
        <v>3</v>
      </c>
      <c r="G8" s="68">
        <v>1992</v>
      </c>
      <c r="H8" s="65" t="s">
        <v>32</v>
      </c>
      <c r="I8" s="66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66">
        <f>COUNTIF(I$6:I8,I8)</f>
        <v>3</v>
      </c>
      <c r="K8" s="60">
        <v>0.08142361111111111</v>
      </c>
      <c r="L8" s="7">
        <v>7</v>
      </c>
    </row>
    <row r="9" spans="1:12" s="4" customFormat="1" ht="15" customHeight="1">
      <c r="A9" s="61">
        <v>4</v>
      </c>
      <c r="B9" s="92">
        <v>20</v>
      </c>
      <c r="C9" s="119" t="s">
        <v>45</v>
      </c>
      <c r="D9" s="67" t="s">
        <v>44</v>
      </c>
      <c r="E9" s="61" t="s">
        <v>17</v>
      </c>
      <c r="F9" s="70" t="s">
        <v>3</v>
      </c>
      <c r="G9" s="64">
        <v>1955</v>
      </c>
      <c r="H9" s="69" t="s">
        <v>32</v>
      </c>
      <c r="I9" s="66" t="str">
        <f>IF($F9="m",IF($G$1-$G9&gt;19,IF($G$1-$G9&lt;40,"A",IF($G$1-$G9&gt;49,IF($G$1-$G9&gt;59,IF($G$1-$G9&gt;69,"E","D"),"C"),"B")),"JM"),IF($G$1-$G9&gt;19,IF($G$1-$G9&lt;40,"F",IF($G$1-$G9&lt;50,"G","H")),"JŽ"))</f>
        <v>D</v>
      </c>
      <c r="J9" s="66">
        <f>COUNTIF(I$6:I9,I9)</f>
        <v>1</v>
      </c>
      <c r="K9" s="60">
        <v>0.09024305555555556</v>
      </c>
      <c r="L9" s="37"/>
    </row>
    <row r="10" ht="25.5" customHeight="1"/>
    <row r="11" spans="1:12" s="16" customFormat="1" ht="14.25" customHeight="1">
      <c r="A11" s="356" t="s">
        <v>11</v>
      </c>
      <c r="B11" s="356"/>
      <c r="C11" s="356"/>
      <c r="D11" s="356"/>
      <c r="E11" s="356"/>
      <c r="F11" s="356"/>
      <c r="G11" s="356"/>
      <c r="H11" s="13"/>
      <c r="I11" s="26"/>
      <c r="J11" s="26"/>
      <c r="K11" s="14"/>
      <c r="L11" s="15"/>
    </row>
    <row r="12" spans="1:12" s="16" customFormat="1" ht="14.25" customHeight="1">
      <c r="A12" s="356" t="s">
        <v>9</v>
      </c>
      <c r="B12" s="356"/>
      <c r="C12" s="356"/>
      <c r="D12" s="356"/>
      <c r="E12" s="356"/>
      <c r="F12" s="356"/>
      <c r="G12" s="356"/>
      <c r="H12" s="13"/>
      <c r="I12" s="26"/>
      <c r="J12" s="26"/>
      <c r="K12" s="14"/>
      <c r="L12" s="15"/>
    </row>
  </sheetData>
  <sheetProtection/>
  <mergeCells count="5">
    <mergeCell ref="A2:K2"/>
    <mergeCell ref="A3:K3"/>
    <mergeCell ref="A4:C4"/>
    <mergeCell ref="A11:G11"/>
    <mergeCell ref="A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2019-09-01T11:56:28Z</cp:lastPrinted>
  <dcterms:created xsi:type="dcterms:W3CDTF">2006-08-10T15:02:00Z</dcterms:created>
  <dcterms:modified xsi:type="dcterms:W3CDTF">2019-09-01T12:11:31Z</dcterms:modified>
  <cp:category/>
  <cp:version/>
  <cp:contentType/>
  <cp:contentStatus/>
</cp:coreProperties>
</file>