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sr17159\Desktop\"/>
    </mc:Choice>
  </mc:AlternateContent>
  <xr:revisionPtr revIDLastSave="0" documentId="13_ncr:1_{C9399447-D7BE-497C-A493-23EA7B6B7981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primátor" sheetId="1" r:id="rId1"/>
    <sheet name="poslanc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2" l="1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16" i="1"/>
  <c r="H15" i="1"/>
  <c r="G17" i="1"/>
  <c r="H9" i="1"/>
  <c r="H8" i="1"/>
  <c r="H7" i="1"/>
  <c r="H6" i="1"/>
  <c r="H5" i="1"/>
  <c r="I6" i="1" l="1"/>
  <c r="H17" i="1"/>
  <c r="C34" i="2"/>
  <c r="D34" i="2"/>
  <c r="E34" i="2"/>
  <c r="F34" i="2"/>
  <c r="F17" i="1"/>
  <c r="E17" i="1"/>
  <c r="D17" i="1"/>
  <c r="C17" i="1"/>
  <c r="H34" i="2" l="1"/>
  <c r="I9" i="1"/>
  <c r="I16" i="1"/>
  <c r="I8" i="1"/>
  <c r="I7" i="1"/>
  <c r="I9" i="2" l="1"/>
  <c r="I33" i="2"/>
  <c r="I29" i="2"/>
  <c r="I32" i="2"/>
  <c r="I14" i="2"/>
  <c r="I7" i="2"/>
  <c r="I17" i="2"/>
  <c r="I22" i="2"/>
  <c r="I15" i="2"/>
  <c r="I25" i="2"/>
  <c r="I30" i="2"/>
  <c r="I19" i="2"/>
  <c r="I18" i="2"/>
  <c r="I12" i="2"/>
  <c r="I31" i="2"/>
  <c r="I11" i="2"/>
  <c r="I13" i="2"/>
  <c r="I20" i="2"/>
  <c r="I21" i="2"/>
  <c r="I24" i="2"/>
  <c r="I10" i="2"/>
  <c r="I23" i="2"/>
  <c r="I8" i="2"/>
  <c r="I16" i="2"/>
  <c r="I6" i="2"/>
  <c r="I26" i="2"/>
  <c r="I28" i="2"/>
  <c r="I27" i="2"/>
  <c r="I15" i="1"/>
  <c r="I34" i="2" l="1"/>
  <c r="I17" i="1"/>
</calcChain>
</file>

<file path=xl/sharedStrings.xml><?xml version="1.0" encoding="utf-8"?>
<sst xmlns="http://schemas.openxmlformats.org/spreadsheetml/2006/main" count="118" uniqueCount="81">
  <si>
    <t>1.</t>
  </si>
  <si>
    <t>2.</t>
  </si>
  <si>
    <t>3.</t>
  </si>
  <si>
    <t>4.</t>
  </si>
  <si>
    <t>Por.č.</t>
  </si>
  <si>
    <t>Kandidáti</t>
  </si>
  <si>
    <t>Jozef Bača, Mgr.</t>
  </si>
  <si>
    <t>Michal Kapusta, MVDr.</t>
  </si>
  <si>
    <t>1.okrsok</t>
  </si>
  <si>
    <t>2.okrsok</t>
  </si>
  <si>
    <t>3.okrsok</t>
  </si>
  <si>
    <t>4.okrsok</t>
  </si>
  <si>
    <t>spolu</t>
  </si>
  <si>
    <t>Počet platných hlasov</t>
  </si>
  <si>
    <t>Jozef Fecko, PaedDr.</t>
  </si>
  <si>
    <t>Počet  oprávnených osôb vo volebnom okrsku zapísaných do zoznamu voličov</t>
  </si>
  <si>
    <t>Počet odovzdaných obálok</t>
  </si>
  <si>
    <t>Počet platných  hlasovacích  lístkov odovzdaných pre voľby do zastupiteľstva</t>
  </si>
  <si>
    <t>2. okrsok</t>
  </si>
  <si>
    <t>počet</t>
  </si>
  <si>
    <t>%</t>
  </si>
  <si>
    <t>Počet voličov, ktorým boli vydané obálky</t>
  </si>
  <si>
    <t>Spolu</t>
  </si>
  <si>
    <t>Počet platných hlasovacích lístkov odovzdaných pre voľby primátora</t>
  </si>
  <si>
    <t>5.</t>
  </si>
  <si>
    <t>6.</t>
  </si>
  <si>
    <t>Milan Blahovský, Mgr.</t>
  </si>
  <si>
    <t>Peter Hanigovský</t>
  </si>
  <si>
    <t>Mária Kaľavská</t>
  </si>
  <si>
    <t>Jozef Komara</t>
  </si>
  <si>
    <t>Miloslav Repaský, Mgr.</t>
  </si>
  <si>
    <t>Ján Štefaňák, Bc.</t>
  </si>
  <si>
    <t>Peter Vandraško, Mgr.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</si>
  <si>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</si>
  <si>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</si>
  <si>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</si>
  <si>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</si>
  <si>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</si>
  <si>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</si>
  <si>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</si>
  <si>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</si>
  <si>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</si>
  <si>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</si>
  <si>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</si>
  <si>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</si>
  <si>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</si>
  <si>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</si>
  <si>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</si>
  <si>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</si>
  <si>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</si>
  <si>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</si>
  <si>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</si>
  <si>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</si>
  <si>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</si>
  <si>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</si>
  <si>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Jozef Jenča</t>
  </si>
  <si>
    <t>Vypracoval: Mgr. Jozef Srnka</t>
  </si>
  <si>
    <t>5.okrsok</t>
  </si>
  <si>
    <t>Kandidáti pre voľby primátora mesta Spišské Podhradie 24.októbra 2026</t>
  </si>
  <si>
    <t>Výsledky volieb do orgánov samosprávy obcí konaných                                    24.októbra 2026</t>
  </si>
  <si>
    <t>Výsledky volieb do orgánov samosprávy obcí konaných                                               24.októbra 2026</t>
  </si>
  <si>
    <t>Kandidáti pre voľby poslancov Mestského zastupiteľstva v Spišskom Podhradí               24.októbra 2026</t>
  </si>
  <si>
    <t>Barbora Bogačevič Ilečková, Mgr.</t>
  </si>
  <si>
    <t>Por.   č.</t>
  </si>
  <si>
    <t>Pavol Cmorej</t>
  </si>
  <si>
    <t>Jozef Faltin</t>
  </si>
  <si>
    <t>Ivana Forgáčová, Ing.</t>
  </si>
  <si>
    <t>Ján Galarovič, Bc.</t>
  </si>
  <si>
    <t>Lukáš Hradiský</t>
  </si>
  <si>
    <t>Erik Kaľavský</t>
  </si>
  <si>
    <t>Štefan Kukoľ</t>
  </si>
  <si>
    <t>Dominika Lukáčová Sakmárová</t>
  </si>
  <si>
    <t>Juliana Macejková, Ing.</t>
  </si>
  <si>
    <t>Imrich Kicko, Mgr.</t>
  </si>
  <si>
    <t>Jozef Pentrák, Mgr.</t>
  </si>
  <si>
    <t>Ivan Sokolský</t>
  </si>
  <si>
    <t>Branislav Stolárik, Ing.</t>
  </si>
  <si>
    <t>Matúš Vasilko, Mgr.</t>
  </si>
  <si>
    <t>Lukáš Vaverčák</t>
  </si>
  <si>
    <t>Peter Žec</t>
  </si>
  <si>
    <t>V Spišskom Podhradí dňa: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</si>
</sst>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2" fontId="3" fillId="2" borderId="24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2" fontId="3" fillId="2" borderId="1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3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0" xfId="0" applyFill="1"/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5" fillId="0" borderId="13" xfId="0" applyFont="1" applyBorder="1" applyAlignment="1"/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12" xfId="0" applyFont="1" applyBorder="1" applyAlignment="1"/>
    <xf numFmtId="0" fontId="3" fillId="0" borderId="1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6" sqref="K16"/>
    </sheetView>
  </sheetViews>
  <sheetFormatPr defaultRowHeight="15" x14ac:dyDescent="0.25"/>
  <cols>
    <col min="1" max="1" width="6.140625" customWidth="1"/>
    <col min="2" max="2" width="24.140625" customWidth="1"/>
    <col min="3" max="9" width="8.7109375" customWidth="1"/>
  </cols>
  <sheetData>
    <row r="1" spans="1:10" ht="47.25" customHeight="1" x14ac:dyDescent="0.3">
      <c r="A1" s="61" t="s">
        <v>59</v>
      </c>
      <c r="B1" s="62"/>
      <c r="C1" s="62"/>
      <c r="D1" s="62"/>
      <c r="E1" s="62"/>
      <c r="F1" s="62"/>
      <c r="G1" s="62"/>
      <c r="H1" s="62"/>
      <c r="I1" s="62"/>
      <c r="J1" s="5"/>
    </row>
    <row r="2" spans="1:10" ht="16.5" thickBot="1" x14ac:dyDescent="0.3">
      <c r="A2" s="2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75"/>
      <c r="B3" s="76"/>
      <c r="C3" s="3" t="s">
        <v>8</v>
      </c>
      <c r="D3" s="4" t="s">
        <v>18</v>
      </c>
      <c r="E3" s="4" t="s">
        <v>10</v>
      </c>
      <c r="F3" s="8" t="s">
        <v>11</v>
      </c>
      <c r="G3" s="4" t="s">
        <v>57</v>
      </c>
      <c r="H3" s="69" t="s">
        <v>12</v>
      </c>
      <c r="I3" s="70"/>
      <c r="J3" s="5"/>
    </row>
    <row r="4" spans="1:10" x14ac:dyDescent="0.25">
      <c r="A4" s="56"/>
      <c r="B4" s="57"/>
      <c r="C4" s="6" t="s">
        <v>19</v>
      </c>
      <c r="D4" s="6" t="s">
        <v>19</v>
      </c>
      <c r="E4" s="6" t="s">
        <v>19</v>
      </c>
      <c r="F4" s="12" t="s">
        <v>19</v>
      </c>
      <c r="G4" s="6" t="s">
        <v>19</v>
      </c>
      <c r="H4" s="13" t="s">
        <v>19</v>
      </c>
      <c r="I4" s="7" t="s">
        <v>20</v>
      </c>
      <c r="J4" s="5"/>
    </row>
    <row r="5" spans="1:10" ht="39" customHeight="1" x14ac:dyDescent="0.25">
      <c r="A5" s="71" t="s">
        <v>15</v>
      </c>
      <c r="B5" s="72"/>
      <c r="C5" s="15">
        <v>742</v>
      </c>
      <c r="D5" s="15">
        <v>738</v>
      </c>
      <c r="E5" s="15">
        <v>761</v>
      </c>
      <c r="F5" s="24">
        <v>711</v>
      </c>
      <c r="G5" s="16">
        <v>80</v>
      </c>
      <c r="H5" s="32">
        <f>SUM(C5:G5)</f>
        <v>3032</v>
      </c>
      <c r="I5" s="31">
        <v>100</v>
      </c>
      <c r="J5" s="5"/>
    </row>
    <row r="6" spans="1:10" ht="39" customHeight="1" x14ac:dyDescent="0.25">
      <c r="A6" s="71" t="s">
        <v>21</v>
      </c>
      <c r="B6" s="72"/>
      <c r="C6" s="15">
        <v>342</v>
      </c>
      <c r="D6" s="15">
        <v>293</v>
      </c>
      <c r="E6" s="15">
        <v>420</v>
      </c>
      <c r="F6" s="24">
        <v>432</v>
      </c>
      <c r="G6" s="16">
        <v>25</v>
      </c>
      <c r="H6" s="32">
        <f>SUM(C6:G6)</f>
        <v>1512</v>
      </c>
      <c r="I6" s="33">
        <f>H6/H5*100</f>
        <v>49.868073878627968</v>
      </c>
      <c r="J6" s="5"/>
    </row>
    <row r="7" spans="1:10" ht="39" customHeight="1" x14ac:dyDescent="0.25">
      <c r="A7" s="71" t="s">
        <v>16</v>
      </c>
      <c r="B7" s="72"/>
      <c r="C7" s="15">
        <v>342</v>
      </c>
      <c r="D7" s="15">
        <v>293</v>
      </c>
      <c r="E7" s="15">
        <v>419</v>
      </c>
      <c r="F7" s="24">
        <v>429</v>
      </c>
      <c r="G7" s="16">
        <v>25</v>
      </c>
      <c r="H7" s="32">
        <f>SUM(C7:G7)</f>
        <v>1508</v>
      </c>
      <c r="I7" s="33">
        <f>H7/H5*100</f>
        <v>49.736147757255935</v>
      </c>
      <c r="J7" s="5"/>
    </row>
    <row r="8" spans="1:10" ht="39" customHeight="1" x14ac:dyDescent="0.25">
      <c r="A8" s="71" t="s">
        <v>23</v>
      </c>
      <c r="B8" s="72"/>
      <c r="C8" s="15">
        <v>331</v>
      </c>
      <c r="D8" s="15">
        <v>285</v>
      </c>
      <c r="E8" s="15">
        <v>402</v>
      </c>
      <c r="F8" s="24">
        <v>419</v>
      </c>
      <c r="G8" s="16">
        <v>25</v>
      </c>
      <c r="H8" s="32">
        <f>SUM(C8:G8)</f>
        <v>1462</v>
      </c>
      <c r="I8" s="33">
        <f>H8/H5*100</f>
        <v>48.21899736147757</v>
      </c>
      <c r="J8" s="5"/>
    </row>
    <row r="9" spans="1:10" ht="39" customHeight="1" thickBot="1" x14ac:dyDescent="0.3">
      <c r="A9" s="73" t="s">
        <v>17</v>
      </c>
      <c r="B9" s="74"/>
      <c r="C9" s="17">
        <v>340</v>
      </c>
      <c r="D9" s="17">
        <v>290</v>
      </c>
      <c r="E9" s="17">
        <v>416</v>
      </c>
      <c r="F9" s="42">
        <v>420</v>
      </c>
      <c r="G9" s="18">
        <v>25</v>
      </c>
      <c r="H9" s="34">
        <f>SUM(C9:G9)</f>
        <v>1491</v>
      </c>
      <c r="I9" s="35">
        <f>H9/H5*100</f>
        <v>49.175461741424805</v>
      </c>
      <c r="J9" s="5"/>
    </row>
    <row r="10" spans="1:10" ht="15.75" x14ac:dyDescent="0.25">
      <c r="A10" s="2"/>
      <c r="B10" s="5"/>
      <c r="C10" s="5"/>
      <c r="D10" s="5"/>
      <c r="E10" s="5"/>
      <c r="F10" s="5"/>
      <c r="G10" s="5"/>
      <c r="H10" s="5"/>
      <c r="I10" s="5"/>
      <c r="J10" s="5"/>
    </row>
    <row r="11" spans="1:10" ht="21.75" customHeight="1" x14ac:dyDescent="0.25">
      <c r="A11" s="60" t="s">
        <v>58</v>
      </c>
      <c r="B11" s="60"/>
      <c r="C11" s="60"/>
      <c r="D11" s="60"/>
      <c r="E11" s="60"/>
      <c r="F11" s="60"/>
      <c r="G11" s="60"/>
      <c r="H11" s="60"/>
      <c r="I11" s="60"/>
    </row>
    <row r="12" spans="1:10" ht="5.25" customHeight="1" thickBot="1" x14ac:dyDescent="0.3">
      <c r="A12" s="1"/>
    </row>
    <row r="13" spans="1:10" x14ac:dyDescent="0.25">
      <c r="A13" s="65" t="s">
        <v>4</v>
      </c>
      <c r="B13" s="67" t="s">
        <v>5</v>
      </c>
      <c r="C13" s="4" t="s">
        <v>8</v>
      </c>
      <c r="D13" s="4" t="s">
        <v>9</v>
      </c>
      <c r="E13" s="4" t="s">
        <v>10</v>
      </c>
      <c r="F13" s="8" t="s">
        <v>11</v>
      </c>
      <c r="G13" s="4" t="s">
        <v>57</v>
      </c>
      <c r="H13" s="58" t="s">
        <v>12</v>
      </c>
      <c r="I13" s="59"/>
    </row>
    <row r="14" spans="1:10" ht="34.5" thickBot="1" x14ac:dyDescent="0.3">
      <c r="A14" s="66"/>
      <c r="B14" s="68"/>
      <c r="C14" s="10" t="s">
        <v>13</v>
      </c>
      <c r="D14" s="10" t="s">
        <v>13</v>
      </c>
      <c r="E14" s="10" t="s">
        <v>13</v>
      </c>
      <c r="F14" s="11" t="s">
        <v>13</v>
      </c>
      <c r="G14" s="10" t="s">
        <v>13</v>
      </c>
      <c r="H14" s="14" t="s">
        <v>13</v>
      </c>
      <c r="I14" s="9" t="s">
        <v>20</v>
      </c>
    </row>
    <row r="15" spans="1:10" ht="24" customHeight="1" x14ac:dyDescent="0.25">
      <c r="A15" s="46" t="s">
        <v>0</v>
      </c>
      <c r="B15" s="20" t="s">
        <v>7</v>
      </c>
      <c r="C15" s="21">
        <v>219</v>
      </c>
      <c r="D15" s="21">
        <v>185</v>
      </c>
      <c r="E15" s="21">
        <v>320</v>
      </c>
      <c r="F15" s="22">
        <v>312</v>
      </c>
      <c r="G15" s="43">
        <v>20</v>
      </c>
      <c r="H15" s="28">
        <f>SUM(C15:G15)</f>
        <v>1056</v>
      </c>
      <c r="I15" s="29">
        <f>H15/H17*100</f>
        <v>72.229822161422703</v>
      </c>
    </row>
    <row r="16" spans="1:10" ht="24" customHeight="1" thickBot="1" x14ac:dyDescent="0.3">
      <c r="A16" s="47" t="s">
        <v>1</v>
      </c>
      <c r="B16" s="23" t="s">
        <v>30</v>
      </c>
      <c r="C16" s="15">
        <v>112</v>
      </c>
      <c r="D16" s="15">
        <v>100</v>
      </c>
      <c r="E16" s="15">
        <v>82</v>
      </c>
      <c r="F16" s="24">
        <v>107</v>
      </c>
      <c r="G16" s="18">
        <v>5</v>
      </c>
      <c r="H16" s="30">
        <f>SUM(C16:G16)</f>
        <v>406</v>
      </c>
      <c r="I16" s="29">
        <f>H16/H17*100</f>
        <v>27.770177838577293</v>
      </c>
    </row>
    <row r="17" spans="1:9" ht="24" customHeight="1" thickBot="1" x14ac:dyDescent="0.3">
      <c r="A17" s="63" t="s">
        <v>22</v>
      </c>
      <c r="B17" s="64"/>
      <c r="C17" s="25">
        <f t="shared" ref="C17:I17" si="0">SUM(C15:C16)</f>
        <v>331</v>
      </c>
      <c r="D17" s="25">
        <f t="shared" si="0"/>
        <v>285</v>
      </c>
      <c r="E17" s="25">
        <f t="shared" si="0"/>
        <v>402</v>
      </c>
      <c r="F17" s="26">
        <f t="shared" si="0"/>
        <v>419</v>
      </c>
      <c r="G17" s="44">
        <f t="shared" si="0"/>
        <v>25</v>
      </c>
      <c r="H17" s="27">
        <f t="shared" si="0"/>
        <v>1462</v>
      </c>
      <c r="I17" s="38">
        <f t="shared" si="0"/>
        <v>100</v>
      </c>
    </row>
    <row r="20" spans="1:9" x14ac:dyDescent="0.25">
      <c r="A20" s="36" t="s">
        <v>80</v>
      </c>
    </row>
    <row r="21" spans="1:9" x14ac:dyDescent="0.25">
      <c r="A21" s="37" t="s">
        <v>56</v>
      </c>
    </row>
  </sheetData>
  <mergeCells count="14">
    <mergeCell ref="A4:B4"/>
    <mergeCell ref="H13:I13"/>
    <mergeCell ref="A11:I11"/>
    <mergeCell ref="A1:I1"/>
    <mergeCell ref="A17:B17"/>
    <mergeCell ref="A13:A14"/>
    <mergeCell ref="B13:B14"/>
    <mergeCell ref="H3:I3"/>
    <mergeCell ref="A8:B8"/>
    <mergeCell ref="A9:B9"/>
    <mergeCell ref="A7:B7"/>
    <mergeCell ref="A6:B6"/>
    <mergeCell ref="A5:B5"/>
    <mergeCell ref="A3:B3"/>
  </mergeCells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"/>
  <sheetViews>
    <sheetView topLeftCell="A4" workbookViewId="0">
      <selection activeCell="H36" sqref="H36"/>
    </sheetView>
  </sheetViews>
  <sheetFormatPr defaultRowHeight="15" x14ac:dyDescent="0.25"/>
  <cols>
    <col min="1" max="1" width="5.140625" customWidth="1"/>
    <col min="2" max="2" width="28.140625" customWidth="1"/>
    <col min="3" max="9" width="8.7109375" customWidth="1"/>
    <col min="11" max="11" width="33.7109375" customWidth="1"/>
  </cols>
  <sheetData>
    <row r="1" spans="1:9" ht="55.5" customHeight="1" x14ac:dyDescent="0.3">
      <c r="A1" s="61" t="s">
        <v>60</v>
      </c>
      <c r="B1" s="62"/>
      <c r="C1" s="62"/>
      <c r="D1" s="62"/>
      <c r="E1" s="62"/>
      <c r="F1" s="62"/>
      <c r="G1" s="62"/>
      <c r="H1" s="62"/>
      <c r="I1" s="62"/>
    </row>
    <row r="2" spans="1:9" ht="8.25" customHeight="1" x14ac:dyDescent="0.3">
      <c r="A2" s="39"/>
      <c r="B2" s="40"/>
      <c r="C2" s="40"/>
      <c r="D2" s="40"/>
      <c r="E2" s="40"/>
      <c r="F2" s="40"/>
      <c r="G2" s="40"/>
      <c r="H2" s="40"/>
      <c r="I2" s="40"/>
    </row>
    <row r="3" spans="1:9" ht="48" customHeight="1" thickBot="1" x14ac:dyDescent="0.3">
      <c r="A3" s="80" t="s">
        <v>61</v>
      </c>
      <c r="B3" s="81"/>
      <c r="C3" s="81"/>
      <c r="D3" s="81"/>
      <c r="E3" s="81"/>
      <c r="F3" s="81"/>
      <c r="G3" s="82"/>
      <c r="H3" s="81"/>
      <c r="I3" s="81"/>
    </row>
    <row r="4" spans="1:9" x14ac:dyDescent="0.25">
      <c r="A4" s="77" t="s">
        <v>63</v>
      </c>
      <c r="B4" s="67" t="s">
        <v>5</v>
      </c>
      <c r="C4" s="4" t="s">
        <v>8</v>
      </c>
      <c r="D4" s="4" t="s">
        <v>9</v>
      </c>
      <c r="E4" s="4" t="s">
        <v>10</v>
      </c>
      <c r="F4" s="8" t="s">
        <v>11</v>
      </c>
      <c r="G4" s="4" t="s">
        <v>57</v>
      </c>
      <c r="H4" s="79" t="s">
        <v>12</v>
      </c>
      <c r="I4" s="59"/>
    </row>
    <row r="5" spans="1:9" ht="34.5" thickBot="1" x14ac:dyDescent="0.3">
      <c r="A5" s="78"/>
      <c r="B5" s="68"/>
      <c r="C5" s="10" t="s">
        <v>13</v>
      </c>
      <c r="D5" s="10" t="s">
        <v>13</v>
      </c>
      <c r="E5" s="10" t="s">
        <v>13</v>
      </c>
      <c r="F5" s="11" t="s">
        <v>13</v>
      </c>
      <c r="G5" s="10" t="s">
        <v>13</v>
      </c>
      <c r="H5" s="41" t="s">
        <v>13</v>
      </c>
      <c r="I5" s="9" t="s">
        <v>20</v>
      </c>
    </row>
    <row r="6" spans="1:9" x14ac:dyDescent="0.25">
      <c r="A6" s="49" t="s">
        <v>0</v>
      </c>
      <c r="B6" s="50" t="s">
        <v>6</v>
      </c>
      <c r="C6" s="51">
        <v>97</v>
      </c>
      <c r="D6" s="51">
        <v>63</v>
      </c>
      <c r="E6" s="51">
        <v>122</v>
      </c>
      <c r="F6" s="52">
        <v>94</v>
      </c>
      <c r="G6" s="51">
        <v>5</v>
      </c>
      <c r="H6" s="48">
        <f t="shared" ref="H6:H34" si="0">SUM(C6:G6)</f>
        <v>381</v>
      </c>
      <c r="I6" s="29">
        <f>H6/H34*100</f>
        <v>3.5791451385627053</v>
      </c>
    </row>
    <row r="7" spans="1:9" x14ac:dyDescent="0.25">
      <c r="A7" s="49" t="s">
        <v>1</v>
      </c>
      <c r="B7" s="54" t="s">
        <v>26</v>
      </c>
      <c r="C7" s="51">
        <v>116</v>
      </c>
      <c r="D7" s="51">
        <v>97</v>
      </c>
      <c r="E7" s="51">
        <v>135</v>
      </c>
      <c r="F7" s="52">
        <v>104</v>
      </c>
      <c r="G7" s="53">
        <v>8</v>
      </c>
      <c r="H7" s="48">
        <f t="shared" si="0"/>
        <v>460</v>
      </c>
      <c r="I7" s="29">
        <f>H7/H34*100</f>
        <v>4.3212775951150775</v>
      </c>
    </row>
    <row r="8" spans="1:9" x14ac:dyDescent="0.25">
      <c r="A8" s="49" t="s">
        <v>2</v>
      </c>
      <c r="B8" s="54" t="s">
        <v>62</v>
      </c>
      <c r="C8" s="51">
        <v>64</v>
      </c>
      <c r="D8" s="51">
        <v>71</v>
      </c>
      <c r="E8" s="51">
        <v>103</v>
      </c>
      <c r="F8" s="52">
        <v>88</v>
      </c>
      <c r="G8" s="53">
        <v>3</v>
      </c>
      <c r="H8" s="48">
        <f t="shared" si="0"/>
        <v>329</v>
      </c>
      <c r="I8" s="29">
        <f>H8/H34*100</f>
        <v>3.0906528886801317</v>
      </c>
    </row>
    <row r="9" spans="1:9" x14ac:dyDescent="0.25">
      <c r="A9" s="49" t="s">
        <v>3</v>
      </c>
      <c r="B9" s="54" t="s">
        <v>64</v>
      </c>
      <c r="C9" s="51">
        <v>62</v>
      </c>
      <c r="D9" s="51">
        <v>45</v>
      </c>
      <c r="E9" s="51">
        <v>115</v>
      </c>
      <c r="F9" s="52">
        <v>97</v>
      </c>
      <c r="G9" s="53">
        <v>4</v>
      </c>
      <c r="H9" s="48">
        <f t="shared" si="0"/>
        <v>323</v>
      </c>
      <c r="I9" s="29">
        <f>H9/H34*100</f>
        <v>3.0342883983090649</v>
      </c>
    </row>
    <row r="10" spans="1:9" x14ac:dyDescent="0.25">
      <c r="A10" s="49" t="s">
        <v>24</v>
      </c>
      <c r="B10" s="54" t="s">
        <v>65</v>
      </c>
      <c r="C10" s="51">
        <v>47</v>
      </c>
      <c r="D10" s="51">
        <v>32</v>
      </c>
      <c r="E10" s="51">
        <v>57</v>
      </c>
      <c r="F10" s="52">
        <v>63</v>
      </c>
      <c r="G10" s="53">
        <v>10</v>
      </c>
      <c r="H10" s="48">
        <f t="shared" si="0"/>
        <v>209</v>
      </c>
      <c r="I10" s="29">
        <f>H10/H34*100</f>
        <v>1.963363081258807</v>
      </c>
    </row>
    <row r="11" spans="1:9" x14ac:dyDescent="0.25">
      <c r="A11" s="49" t="s">
        <v>25</v>
      </c>
      <c r="B11" s="54" t="s">
        <v>14</v>
      </c>
      <c r="C11" s="51">
        <v>113</v>
      </c>
      <c r="D11" s="51">
        <v>74</v>
      </c>
      <c r="E11" s="51">
        <v>83</v>
      </c>
      <c r="F11" s="52">
        <v>89</v>
      </c>
      <c r="G11" s="53">
        <v>2</v>
      </c>
      <c r="H11" s="48">
        <f t="shared" si="0"/>
        <v>361</v>
      </c>
      <c r="I11" s="29">
        <f>H11/H34*100</f>
        <v>3.3912635039924846</v>
      </c>
    </row>
    <row r="12" spans="1:9" x14ac:dyDescent="0.25">
      <c r="A12" s="55" t="s">
        <v>33</v>
      </c>
      <c r="B12" s="54" t="s">
        <v>66</v>
      </c>
      <c r="C12" s="51">
        <v>97</v>
      </c>
      <c r="D12" s="51">
        <v>79</v>
      </c>
      <c r="E12" s="51">
        <v>109</v>
      </c>
      <c r="F12" s="52">
        <v>106</v>
      </c>
      <c r="G12" s="53">
        <v>3</v>
      </c>
      <c r="H12" s="48">
        <f t="shared" si="0"/>
        <v>394</v>
      </c>
      <c r="I12" s="29">
        <f>H12/H34*100</f>
        <v>3.7012682010333489</v>
      </c>
    </row>
    <row r="13" spans="1:9" x14ac:dyDescent="0.25">
      <c r="A13" s="55" t="s">
        <v>34</v>
      </c>
      <c r="B13" s="54" t="s">
        <v>67</v>
      </c>
      <c r="C13" s="51">
        <v>132</v>
      </c>
      <c r="D13" s="51">
        <v>114</v>
      </c>
      <c r="E13" s="51">
        <v>169</v>
      </c>
      <c r="F13" s="52">
        <v>167</v>
      </c>
      <c r="G13" s="53">
        <v>10</v>
      </c>
      <c r="H13" s="48">
        <f t="shared" si="0"/>
        <v>592</v>
      </c>
      <c r="I13" s="29">
        <f>H13/H34*100</f>
        <v>5.5612963832785338</v>
      </c>
    </row>
    <row r="14" spans="1:9" x14ac:dyDescent="0.25">
      <c r="A14" s="55" t="s">
        <v>35</v>
      </c>
      <c r="B14" s="54" t="s">
        <v>27</v>
      </c>
      <c r="C14" s="51">
        <v>108</v>
      </c>
      <c r="D14" s="51">
        <v>105</v>
      </c>
      <c r="E14" s="51">
        <v>189</v>
      </c>
      <c r="F14" s="52">
        <v>112</v>
      </c>
      <c r="G14" s="53">
        <v>3</v>
      </c>
      <c r="H14" s="48">
        <f t="shared" si="0"/>
        <v>517</v>
      </c>
      <c r="I14" s="29">
        <f>H14/H34*100</f>
        <v>4.856740253640206</v>
      </c>
    </row>
    <row r="15" spans="1:9" x14ac:dyDescent="0.25">
      <c r="A15" s="55" t="s">
        <v>36</v>
      </c>
      <c r="B15" s="54" t="s">
        <v>68</v>
      </c>
      <c r="C15" s="51">
        <v>18</v>
      </c>
      <c r="D15" s="51">
        <v>8</v>
      </c>
      <c r="E15" s="51">
        <v>22</v>
      </c>
      <c r="F15" s="52">
        <v>17</v>
      </c>
      <c r="G15" s="53">
        <v>1</v>
      </c>
      <c r="H15" s="48">
        <f t="shared" si="0"/>
        <v>66</v>
      </c>
      <c r="I15" s="29">
        <f>H15/H34*100</f>
        <v>0.6200093940817285</v>
      </c>
    </row>
    <row r="16" spans="1:9" x14ac:dyDescent="0.25">
      <c r="A16" s="55" t="s">
        <v>37</v>
      </c>
      <c r="B16" s="54" t="s">
        <v>55</v>
      </c>
      <c r="C16" s="51">
        <v>124</v>
      </c>
      <c r="D16" s="51">
        <v>89</v>
      </c>
      <c r="E16" s="51">
        <v>131</v>
      </c>
      <c r="F16" s="52">
        <v>152</v>
      </c>
      <c r="G16" s="53">
        <v>6</v>
      </c>
      <c r="H16" s="48">
        <f t="shared" si="0"/>
        <v>502</v>
      </c>
      <c r="I16" s="29">
        <f>H16/H34*100</f>
        <v>4.715829027712541</v>
      </c>
    </row>
    <row r="17" spans="1:14" x14ac:dyDescent="0.25">
      <c r="A17" s="19" t="s">
        <v>38</v>
      </c>
      <c r="B17" s="54" t="s">
        <v>28</v>
      </c>
      <c r="C17" s="21">
        <v>91</v>
      </c>
      <c r="D17" s="51">
        <v>59</v>
      </c>
      <c r="E17" s="51">
        <v>130</v>
      </c>
      <c r="F17" s="52">
        <v>107</v>
      </c>
      <c r="G17" s="15">
        <v>5</v>
      </c>
      <c r="H17" s="48">
        <f t="shared" si="0"/>
        <v>392</v>
      </c>
      <c r="I17" s="29">
        <f>H17/H34*100</f>
        <v>3.6824800375763274</v>
      </c>
    </row>
    <row r="18" spans="1:14" x14ac:dyDescent="0.25">
      <c r="A18" s="19" t="s">
        <v>39</v>
      </c>
      <c r="B18" s="23" t="s">
        <v>69</v>
      </c>
      <c r="C18" s="21">
        <v>75</v>
      </c>
      <c r="D18" s="51">
        <v>59</v>
      </c>
      <c r="E18" s="51">
        <v>76</v>
      </c>
      <c r="F18" s="52">
        <v>70</v>
      </c>
      <c r="G18" s="15">
        <v>5</v>
      </c>
      <c r="H18" s="48">
        <f t="shared" si="0"/>
        <v>285</v>
      </c>
      <c r="I18" s="29">
        <f>H18/H34*100</f>
        <v>2.6773132926256458</v>
      </c>
      <c r="N18" s="45"/>
    </row>
    <row r="19" spans="1:14" x14ac:dyDescent="0.25">
      <c r="A19" s="19" t="s">
        <v>40</v>
      </c>
      <c r="B19" s="50" t="s">
        <v>7</v>
      </c>
      <c r="C19" s="21">
        <v>155</v>
      </c>
      <c r="D19" s="51">
        <v>108</v>
      </c>
      <c r="E19" s="51">
        <v>224</v>
      </c>
      <c r="F19" s="52">
        <v>200</v>
      </c>
      <c r="G19" s="15">
        <v>12</v>
      </c>
      <c r="H19" s="48">
        <f t="shared" si="0"/>
        <v>699</v>
      </c>
      <c r="I19" s="29">
        <f>H19/H34*100</f>
        <v>6.5664631282292145</v>
      </c>
    </row>
    <row r="20" spans="1:14" x14ac:dyDescent="0.25">
      <c r="A20" s="19" t="s">
        <v>41</v>
      </c>
      <c r="B20" s="23" t="s">
        <v>73</v>
      </c>
      <c r="C20" s="21">
        <v>88</v>
      </c>
      <c r="D20" s="51">
        <v>71</v>
      </c>
      <c r="E20" s="51">
        <v>125</v>
      </c>
      <c r="F20" s="52">
        <v>129</v>
      </c>
      <c r="G20" s="15">
        <v>7</v>
      </c>
      <c r="H20" s="48">
        <f t="shared" si="0"/>
        <v>420</v>
      </c>
      <c r="I20" s="29">
        <f>H20/H34*100</f>
        <v>3.9455143259746359</v>
      </c>
    </row>
    <row r="21" spans="1:14" x14ac:dyDescent="0.25">
      <c r="A21" s="19" t="s">
        <v>42</v>
      </c>
      <c r="B21" s="50" t="s">
        <v>29</v>
      </c>
      <c r="C21" s="21">
        <v>84</v>
      </c>
      <c r="D21" s="51">
        <v>69</v>
      </c>
      <c r="E21" s="51">
        <v>109</v>
      </c>
      <c r="F21" s="52">
        <v>97</v>
      </c>
      <c r="G21" s="15">
        <v>11</v>
      </c>
      <c r="H21" s="48">
        <f t="shared" si="0"/>
        <v>370</v>
      </c>
      <c r="I21" s="29">
        <f>H21/H34*100</f>
        <v>3.4758102395490842</v>
      </c>
    </row>
    <row r="22" spans="1:14" x14ac:dyDescent="0.25">
      <c r="A22" s="19" t="s">
        <v>43</v>
      </c>
      <c r="B22" s="23" t="s">
        <v>70</v>
      </c>
      <c r="C22" s="21">
        <v>122</v>
      </c>
      <c r="D22" s="51">
        <v>101</v>
      </c>
      <c r="E22" s="51">
        <v>139</v>
      </c>
      <c r="F22" s="52">
        <v>155</v>
      </c>
      <c r="G22" s="15">
        <v>5</v>
      </c>
      <c r="H22" s="48">
        <f t="shared" si="0"/>
        <v>522</v>
      </c>
      <c r="I22" s="29">
        <f>H22/H34*100</f>
        <v>4.9037106622827622</v>
      </c>
    </row>
    <row r="23" spans="1:14" x14ac:dyDescent="0.25">
      <c r="A23" s="19" t="s">
        <v>44</v>
      </c>
      <c r="B23" s="23" t="s">
        <v>71</v>
      </c>
      <c r="C23" s="21">
        <v>116</v>
      </c>
      <c r="D23" s="51">
        <v>100</v>
      </c>
      <c r="E23" s="51">
        <v>116</v>
      </c>
      <c r="F23" s="52">
        <v>150</v>
      </c>
      <c r="G23" s="15">
        <v>4</v>
      </c>
      <c r="H23" s="48">
        <f t="shared" si="0"/>
        <v>486</v>
      </c>
      <c r="I23" s="29">
        <f>H23/H34*100</f>
        <v>4.5655237200563645</v>
      </c>
    </row>
    <row r="24" spans="1:14" x14ac:dyDescent="0.25">
      <c r="A24" s="19" t="s">
        <v>45</v>
      </c>
      <c r="B24" s="23" t="s">
        <v>72</v>
      </c>
      <c r="C24" s="21">
        <v>56</v>
      </c>
      <c r="D24" s="51">
        <v>61</v>
      </c>
      <c r="E24" s="51">
        <v>57</v>
      </c>
      <c r="F24" s="52">
        <v>91</v>
      </c>
      <c r="G24" s="15">
        <v>7</v>
      </c>
      <c r="H24" s="48">
        <f t="shared" si="0"/>
        <v>272</v>
      </c>
      <c r="I24" s="29">
        <f>H24/H34*100</f>
        <v>2.5551902301550022</v>
      </c>
    </row>
    <row r="25" spans="1:14" x14ac:dyDescent="0.25">
      <c r="A25" s="19" t="s">
        <v>46</v>
      </c>
      <c r="B25" s="23" t="s">
        <v>74</v>
      </c>
      <c r="C25" s="21">
        <v>82</v>
      </c>
      <c r="D25" s="51">
        <v>75</v>
      </c>
      <c r="E25" s="51">
        <v>109</v>
      </c>
      <c r="F25" s="52">
        <v>104</v>
      </c>
      <c r="G25" s="15">
        <v>2</v>
      </c>
      <c r="H25" s="48">
        <f t="shared" si="0"/>
        <v>372</v>
      </c>
      <c r="I25" s="29">
        <f>H25/H34*100</f>
        <v>3.4945984030061066</v>
      </c>
    </row>
    <row r="26" spans="1:14" x14ac:dyDescent="0.25">
      <c r="A26" s="19" t="s">
        <v>47</v>
      </c>
      <c r="B26" s="23" t="s">
        <v>30</v>
      </c>
      <c r="C26" s="21">
        <v>103</v>
      </c>
      <c r="D26" s="51">
        <v>74</v>
      </c>
      <c r="E26" s="51">
        <v>91</v>
      </c>
      <c r="F26" s="52">
        <v>111</v>
      </c>
      <c r="G26" s="15">
        <v>6</v>
      </c>
      <c r="H26" s="48">
        <f t="shared" si="0"/>
        <v>385</v>
      </c>
      <c r="I26" s="29">
        <f>H26/H34*100</f>
        <v>3.6167214654767492</v>
      </c>
    </row>
    <row r="27" spans="1:14" x14ac:dyDescent="0.25">
      <c r="A27" s="19" t="s">
        <v>48</v>
      </c>
      <c r="B27" s="23" t="s">
        <v>75</v>
      </c>
      <c r="C27" s="21">
        <v>76</v>
      </c>
      <c r="D27" s="51">
        <v>64</v>
      </c>
      <c r="E27" s="51">
        <v>106</v>
      </c>
      <c r="F27" s="52">
        <v>118</v>
      </c>
      <c r="G27" s="15">
        <v>1</v>
      </c>
      <c r="H27" s="48">
        <f t="shared" si="0"/>
        <v>365</v>
      </c>
      <c r="I27" s="29">
        <f>H27/H34*100</f>
        <v>3.4288398309065293</v>
      </c>
    </row>
    <row r="28" spans="1:14" x14ac:dyDescent="0.25">
      <c r="A28" s="19" t="s">
        <v>49</v>
      </c>
      <c r="B28" s="23" t="s">
        <v>76</v>
      </c>
      <c r="C28" s="21">
        <v>63</v>
      </c>
      <c r="D28" s="51">
        <v>62</v>
      </c>
      <c r="E28" s="51">
        <v>110</v>
      </c>
      <c r="F28" s="52">
        <v>99</v>
      </c>
      <c r="G28" s="15">
        <v>4</v>
      </c>
      <c r="H28" s="48">
        <f t="shared" si="0"/>
        <v>338</v>
      </c>
      <c r="I28" s="29">
        <f>H28/H34*100</f>
        <v>3.1751996242367313</v>
      </c>
    </row>
    <row r="29" spans="1:14" x14ac:dyDescent="0.25">
      <c r="A29" s="19" t="s">
        <v>50</v>
      </c>
      <c r="B29" s="23" t="s">
        <v>31</v>
      </c>
      <c r="C29" s="21">
        <v>49</v>
      </c>
      <c r="D29" s="51">
        <v>40</v>
      </c>
      <c r="E29" s="51">
        <v>85</v>
      </c>
      <c r="F29" s="52">
        <v>98</v>
      </c>
      <c r="G29" s="15">
        <v>4</v>
      </c>
      <c r="H29" s="48">
        <f t="shared" si="0"/>
        <v>276</v>
      </c>
      <c r="I29" s="29">
        <f>H29/H34*100</f>
        <v>2.5927665570690466</v>
      </c>
    </row>
    <row r="30" spans="1:14" x14ac:dyDescent="0.25">
      <c r="A30" s="19" t="s">
        <v>51</v>
      </c>
      <c r="B30" s="23" t="s">
        <v>32</v>
      </c>
      <c r="C30" s="21">
        <v>111</v>
      </c>
      <c r="D30" s="51">
        <v>81</v>
      </c>
      <c r="E30" s="51">
        <v>155</v>
      </c>
      <c r="F30" s="52">
        <v>115</v>
      </c>
      <c r="G30" s="15">
        <v>10</v>
      </c>
      <c r="H30" s="48">
        <f t="shared" si="0"/>
        <v>472</v>
      </c>
      <c r="I30" s="29">
        <f>H30/H34*100</f>
        <v>4.43400657585721</v>
      </c>
    </row>
    <row r="31" spans="1:14" x14ac:dyDescent="0.25">
      <c r="A31" s="19" t="s">
        <v>52</v>
      </c>
      <c r="B31" s="23" t="s">
        <v>77</v>
      </c>
      <c r="C31" s="21">
        <v>70</v>
      </c>
      <c r="D31" s="51">
        <v>49</v>
      </c>
      <c r="E31" s="51">
        <v>109</v>
      </c>
      <c r="F31" s="52">
        <v>139</v>
      </c>
      <c r="G31" s="15">
        <v>8</v>
      </c>
      <c r="H31" s="48">
        <f t="shared" si="0"/>
        <v>375</v>
      </c>
      <c r="I31" s="29">
        <f>H31/H34*100</f>
        <v>3.5227806481916395</v>
      </c>
    </row>
    <row r="32" spans="1:14" x14ac:dyDescent="0.25">
      <c r="A32" s="19" t="s">
        <v>53</v>
      </c>
      <c r="B32" s="23" t="s">
        <v>78</v>
      </c>
      <c r="C32" s="21">
        <v>68</v>
      </c>
      <c r="D32" s="51">
        <v>75</v>
      </c>
      <c r="E32" s="51">
        <v>86</v>
      </c>
      <c r="F32" s="52">
        <v>79</v>
      </c>
      <c r="G32" s="15">
        <v>5</v>
      </c>
      <c r="H32" s="48">
        <f t="shared" si="0"/>
        <v>313</v>
      </c>
      <c r="I32" s="29">
        <f>H32/H34*100</f>
        <v>2.9403475810239548</v>
      </c>
    </row>
    <row r="33" spans="1:9" ht="15.75" thickBot="1" x14ac:dyDescent="0.3">
      <c r="A33" s="19" t="s">
        <v>54</v>
      </c>
      <c r="B33" s="23" t="s">
        <v>79</v>
      </c>
      <c r="C33" s="21">
        <v>41</v>
      </c>
      <c r="D33" s="51">
        <v>29</v>
      </c>
      <c r="E33" s="51">
        <v>37</v>
      </c>
      <c r="F33" s="52">
        <v>58</v>
      </c>
      <c r="G33" s="15">
        <v>4</v>
      </c>
      <c r="H33" s="48">
        <f t="shared" si="0"/>
        <v>169</v>
      </c>
      <c r="I33" s="29">
        <f>H33/H34*100</f>
        <v>1.5875998121183656</v>
      </c>
    </row>
    <row r="34" spans="1:9" ht="15.75" thickBot="1" x14ac:dyDescent="0.3">
      <c r="A34" s="63" t="s">
        <v>22</v>
      </c>
      <c r="B34" s="64"/>
      <c r="C34" s="25">
        <f>SUM(C6:C33)</f>
        <v>2428</v>
      </c>
      <c r="D34" s="25">
        <f>SUM(D6:D33)</f>
        <v>1954</v>
      </c>
      <c r="E34" s="25">
        <f>SUM(E6:E33)</f>
        <v>3099</v>
      </c>
      <c r="F34" s="26">
        <f>SUM(F6:F33)</f>
        <v>3009</v>
      </c>
      <c r="G34" s="25">
        <f>SUM(G6:G33)</f>
        <v>155</v>
      </c>
      <c r="H34" s="26">
        <f t="shared" si="0"/>
        <v>10645</v>
      </c>
      <c r="I34" s="38">
        <f>SUM(I6:I33)</f>
        <v>99.999999999999986</v>
      </c>
    </row>
    <row r="35" spans="1:9" x14ac:dyDescent="0.25">
      <c r="A35" s="1"/>
    </row>
    <row r="36" spans="1:9" x14ac:dyDescent="0.25">
      <c r="A36" s="36" t="s">
        <v>80</v>
      </c>
    </row>
    <row r="37" spans="1:9" x14ac:dyDescent="0.25">
      <c r="A37" s="37" t="s">
        <v>56</v>
      </c>
    </row>
  </sheetData>
  <sortState ref="B6:H7">
    <sortCondition descending="1" ref="H6:H7"/>
  </sortState>
  <mergeCells count="6">
    <mergeCell ref="A1:I1"/>
    <mergeCell ref="A4:A5"/>
    <mergeCell ref="B4:B5"/>
    <mergeCell ref="H4:I4"/>
    <mergeCell ref="A34:B34"/>
    <mergeCell ref="A3:I3"/>
  </mergeCells>
  <pageMargins left="0.43307086614173229" right="0.43307086614173229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primátor</vt:lpstr>
      <vt:lpstr>poslanci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SRNKA Jozef</cp:lastModifiedBy>
  <cp:lastPrinted>2026-10-25T08:25:21Z</cp:lastPrinted>
  <dcterms:created xsi:type="dcterms:W3CDTF">2018-11-05T08:32:15Z</dcterms:created>
  <dcterms:modified xsi:type="dcterms:W3CDTF">2026-10-25T08:25:33Z</dcterms:modified>
</cp:coreProperties>
</file>